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esktop\ПИТАНИЕ\МЕНЮ 24-25\МЕНЮ с 1.01.2025\меню, фуд и т.д\Типовое меню 2025 и food по ВЕРНОМУ ШАБЛОНУ\"/>
    </mc:Choice>
  </mc:AlternateContent>
  <bookViews>
    <workbookView xWindow="-120" yWindow="-120" windowWidth="21840" windowHeight="131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L51" i="1"/>
  <c r="G13" i="1"/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24" i="1"/>
  <c r="F24" i="1"/>
  <c r="H234" i="1" l="1"/>
  <c r="G234" i="1"/>
  <c r="F234" i="1"/>
  <c r="I234" i="1"/>
  <c r="J234" i="1"/>
  <c r="L234" i="1"/>
</calcChain>
</file>

<file path=xl/sharedStrings.xml><?xml version="1.0" encoding="utf-8"?>
<sst xmlns="http://schemas.openxmlformats.org/spreadsheetml/2006/main" count="358" uniqueCount="105">
  <si>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</si>
  <si>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</si>
  <si>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</si>
  <si>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</si>
  <si>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</si>
  <si>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</si>
  <si>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</si>
  <si>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</si>
  <si>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</si>
  <si>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</si>
  <si>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</si>
  <si>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</si>
  <si>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</si>
  <si>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</si>
  <si>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</si>
  <si>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</si>
  <si>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</si>
  <si>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</si>
  <si>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</si>
  <si>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</si>
  <si>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</si>
  <si>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</si>
  <si>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</si>
  <si>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</si>
  <si>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</si>
  <si>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</si>
  <si>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</si>
  <si>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</si>
  <si>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</si>
  <si>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</si>
  <si>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</si>
  <si>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</si>
  <si>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</si>
  <si>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</si>
  <si>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</si>
  <si>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</si>
  <si>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</si>
  <si>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</si>
  <si>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"Толкаевская СОШ имени Дмитрия Гречушкина"</t>
  </si>
  <si>
    <t>директор</t>
  </si>
  <si>
    <t>Дорожкина</t>
  </si>
  <si>
    <t>54-4г</t>
  </si>
  <si>
    <t>54-2гн</t>
  </si>
  <si>
    <t>54-6к</t>
  </si>
  <si>
    <t>54-1з</t>
  </si>
  <si>
    <t>54-21гн</t>
  </si>
  <si>
    <t>54-3соус</t>
  </si>
  <si>
    <t>54-1хн</t>
  </si>
  <si>
    <t>54-32хн</t>
  </si>
  <si>
    <t>54-12м</t>
  </si>
  <si>
    <t>54-6о</t>
  </si>
  <si>
    <t>54-21г</t>
  </si>
  <si>
    <t>54-11р</t>
  </si>
  <si>
    <t>53-19з</t>
  </si>
  <si>
    <t>Каша гречневая рассыпчатая</t>
  </si>
  <si>
    <t>Гуляш из говядины</t>
  </si>
  <si>
    <t>Чай с сахаром</t>
  </si>
  <si>
    <t>Пром.</t>
  </si>
  <si>
    <t>Банан</t>
  </si>
  <si>
    <t>Хлеб пшеничный</t>
  </si>
  <si>
    <t>Сыр твердых сортов в нарезке</t>
  </si>
  <si>
    <t>Каша вязкая молочная пшенная</t>
  </si>
  <si>
    <t>Какао с молоком</t>
  </si>
  <si>
    <t>Яблоко</t>
  </si>
  <si>
    <t>хлеб пшеничный йодированный</t>
  </si>
  <si>
    <t>Соус красный основной</t>
  </si>
  <si>
    <t>Компот из смеси сухофруктов</t>
  </si>
  <si>
    <t>Компот из свежих яблок</t>
  </si>
  <si>
    <t>Апельсин</t>
  </si>
  <si>
    <t>Чай с лимоном и сахаром</t>
  </si>
  <si>
    <t>54-1г</t>
  </si>
  <si>
    <t>Макароны отварные</t>
  </si>
  <si>
    <t>Котлета из говядины</t>
  </si>
  <si>
    <t>Горошница</t>
  </si>
  <si>
    <t>Рыба тушеная в томате с овощами (минтай)</t>
  </si>
  <si>
    <t>Яйцо вареное</t>
  </si>
  <si>
    <t>Плов с курицей</t>
  </si>
  <si>
    <t>Масло сливочное (порциями)</t>
  </si>
  <si>
    <t xml:space="preserve">хлеб </t>
  </si>
  <si>
    <t>Хлеб ржаной</t>
  </si>
  <si>
    <t>Гуляш из мяса кур</t>
  </si>
  <si>
    <t>54-2м</t>
  </si>
  <si>
    <t>фрукт</t>
  </si>
  <si>
    <t>Рис с овощами</t>
  </si>
  <si>
    <t>54-26г</t>
  </si>
  <si>
    <t>Биточек из говядины</t>
  </si>
  <si>
    <t>54-6м</t>
  </si>
  <si>
    <t>54-35хн</t>
  </si>
  <si>
    <t>хлеб</t>
  </si>
  <si>
    <t>Каша вязкая молочная овсяная</t>
  </si>
  <si>
    <t>54-9к</t>
  </si>
  <si>
    <t>Чай с молоком и сахаром</t>
  </si>
  <si>
    <t>54-4гн</t>
  </si>
  <si>
    <t>Капуста тушеная с мясом</t>
  </si>
  <si>
    <t>54-10м</t>
  </si>
  <si>
    <t>Бефстроганов из отварной говядины</t>
  </si>
  <si>
    <t>54-1м</t>
  </si>
  <si>
    <t>53-3гн</t>
  </si>
  <si>
    <t>Плов из булгура  с курицей</t>
  </si>
  <si>
    <t>54-15м</t>
  </si>
  <si>
    <t>54-4м</t>
  </si>
  <si>
    <t>соус</t>
  </si>
  <si>
    <t>Каша жидкая молочная рисовая (вариант 2)</t>
  </si>
  <si>
    <t>54-26к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</si>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</sst>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2" fontId="0" fillId="4" borderId="22" xfId="0" applyNumberFormat="1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2" fontId="0" fillId="4" borderId="24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0" fillId="4" borderId="22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25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0" fillId="4" borderId="26" xfId="0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26" xfId="0" applyNumberFormat="1" applyFill="1" applyBorder="1" applyProtection="1">
      <protection locked="0"/>
    </xf>
    <xf numFmtId="0" fontId="0" fillId="4" borderId="27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0" fillId="4" borderId="29" xfId="0" applyFill="1" applyBorder="1" applyAlignment="1" applyProtection="1">
      <alignment wrapText="1"/>
      <protection locked="0"/>
    </xf>
    <xf numFmtId="0" fontId="0" fillId="4" borderId="29" xfId="0" applyNumberFormat="1" applyFill="1" applyBorder="1" applyProtection="1">
      <protection locked="0"/>
    </xf>
    <xf numFmtId="0" fontId="0" fillId="4" borderId="30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2" fillId="5" borderId="0" xfId="0" applyFont="1" applyFill="1" applyAlignment="1">
      <alignment horizontal="left"/>
    </xf>
    <xf numFmtId="0" fontId="2" fillId="5" borderId="0" xfId="0" applyFont="1" applyFill="1"/>
    <xf numFmtId="0" fontId="0" fillId="6" borderId="2" xfId="0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NumberFormat="1" applyFill="1" applyBorder="1" applyProtection="1">
      <protection locked="0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/>
    <xf numFmtId="0" fontId="0" fillId="4" borderId="31" xfId="0" applyFill="1" applyBorder="1" applyAlignment="1" applyProtection="1">
      <alignment wrapText="1"/>
      <protection locked="0"/>
    </xf>
    <xf numFmtId="1" fontId="0" fillId="4" borderId="31" xfId="0" applyNumberFormat="1" applyFill="1" applyBorder="1" applyProtection="1">
      <protection locked="0"/>
    </xf>
    <xf numFmtId="0" fontId="0" fillId="4" borderId="31" xfId="0" applyNumberFormat="1" applyFill="1" applyBorder="1" applyProtection="1">
      <protection locked="0"/>
    </xf>
    <xf numFmtId="0" fontId="0" fillId="4" borderId="32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1" fontId="0" fillId="6" borderId="2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6" borderId="33" xfId="0" applyFill="1" applyBorder="1" applyProtection="1">
      <protection locked="0"/>
    </xf>
    <xf numFmtId="0" fontId="0" fillId="4" borderId="31" xfId="0" applyFill="1" applyBorder="1" applyProtection="1"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1" fontId="0" fillId="4" borderId="22" xfId="0" applyNumberFormat="1" applyFill="1" applyBorder="1" applyAlignment="1" applyProtection="1">
      <alignment horizontal="left"/>
      <protection locked="0"/>
    </xf>
    <xf numFmtId="0" fontId="0" fillId="4" borderId="22" xfId="0" applyNumberFormat="1" applyFill="1" applyBorder="1" applyAlignment="1" applyProtection="1">
      <alignment horizontal="left"/>
      <protection locked="0"/>
    </xf>
    <xf numFmtId="0" fontId="0" fillId="4" borderId="23" xfId="0" applyNumberFormat="1" applyFill="1" applyBorder="1" applyAlignment="1" applyProtection="1">
      <alignment horizontal="left"/>
      <protection locked="0"/>
    </xf>
    <xf numFmtId="0" fontId="0" fillId="4" borderId="22" xfId="0" applyFill="1" applyBorder="1" applyAlignment="1" applyProtection="1">
      <alignment horizontal="left"/>
      <protection locked="0"/>
    </xf>
    <xf numFmtId="2" fontId="0" fillId="4" borderId="22" xfId="0" applyNumberFormat="1" applyFill="1" applyBorder="1" applyAlignment="1" applyProtection="1">
      <alignment horizontal="left"/>
      <protection locked="0"/>
    </xf>
    <xf numFmtId="0" fontId="0" fillId="4" borderId="24" xfId="0" applyNumberFormat="1" applyFill="1" applyBorder="1" applyAlignment="1" applyProtection="1">
      <alignment horizontal="left"/>
      <protection locked="0"/>
    </xf>
    <xf numFmtId="0" fontId="0" fillId="4" borderId="25" xfId="0" applyNumberFormat="1" applyFill="1" applyBorder="1" applyAlignment="1" applyProtection="1">
      <alignment horizontal="left"/>
      <protection locked="0"/>
    </xf>
    <xf numFmtId="0" fontId="0" fillId="4" borderId="24" xfId="0" applyFill="1" applyBorder="1" applyAlignment="1" applyProtection="1">
      <alignment horizontal="left"/>
      <protection locked="0"/>
    </xf>
    <xf numFmtId="2" fontId="0" fillId="4" borderId="24" xfId="0" applyNumberForma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4" borderId="2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D88" sqref="D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8" t="s">
        <v>38</v>
      </c>
      <c r="D1" s="109"/>
      <c r="E1" s="109"/>
      <c r="F1" s="11" t="s">
        <v>16</v>
      </c>
      <c r="G1" s="2" t="s">
        <v>17</v>
      </c>
      <c r="H1" s="110" t="s">
        <v>39</v>
      </c>
      <c r="I1" s="110"/>
      <c r="J1" s="110"/>
      <c r="K1" s="110"/>
    </row>
    <row r="2" spans="1:12" ht="18" x14ac:dyDescent="0.2">
      <c r="A2" s="34" t="s">
        <v>6</v>
      </c>
      <c r="C2" s="2"/>
      <c r="G2" s="2" t="s">
        <v>18</v>
      </c>
      <c r="H2" s="110" t="s">
        <v>40</v>
      </c>
      <c r="I2" s="110"/>
      <c r="J2" s="110"/>
      <c r="K2" s="11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2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60" t="s">
        <v>21</v>
      </c>
      <c r="E6" s="82" t="s">
        <v>61</v>
      </c>
      <c r="F6" s="83">
        <v>200</v>
      </c>
      <c r="G6" s="84">
        <v>8.3000000000000007</v>
      </c>
      <c r="H6" s="84">
        <v>10.1</v>
      </c>
      <c r="I6" s="85">
        <v>37.6</v>
      </c>
      <c r="J6" s="84">
        <v>274.89999999999998</v>
      </c>
      <c r="K6" s="85" t="s">
        <v>43</v>
      </c>
      <c r="L6" s="86">
        <v>16.38</v>
      </c>
    </row>
    <row r="7" spans="1:12" ht="15" x14ac:dyDescent="0.25">
      <c r="A7" s="22"/>
      <c r="B7" s="14"/>
      <c r="C7" s="10"/>
      <c r="D7" s="77" t="s">
        <v>21</v>
      </c>
      <c r="E7" s="78" t="s">
        <v>75</v>
      </c>
      <c r="F7" s="87">
        <v>40</v>
      </c>
      <c r="G7" s="79">
        <v>4.8</v>
      </c>
      <c r="H7" s="79">
        <v>4</v>
      </c>
      <c r="I7" s="79">
        <v>0.3</v>
      </c>
      <c r="J7" s="79">
        <v>56.6</v>
      </c>
      <c r="K7" s="79" t="s">
        <v>50</v>
      </c>
      <c r="L7" s="88">
        <v>8.8800000000000008</v>
      </c>
    </row>
    <row r="8" spans="1:12" ht="15" x14ac:dyDescent="0.25">
      <c r="A8" s="22"/>
      <c r="B8" s="14"/>
      <c r="C8" s="10"/>
      <c r="D8" s="80"/>
      <c r="E8" s="81"/>
      <c r="F8" s="81"/>
      <c r="G8" s="81"/>
      <c r="H8" s="81"/>
      <c r="I8" s="81"/>
      <c r="J8" s="81"/>
      <c r="K8" s="81"/>
      <c r="L8" s="81"/>
    </row>
    <row r="9" spans="1:12" ht="15" x14ac:dyDescent="0.25">
      <c r="A9" s="22"/>
      <c r="B9" s="14"/>
      <c r="C9" s="10"/>
      <c r="D9" s="77" t="s">
        <v>22</v>
      </c>
      <c r="E9" s="78" t="s">
        <v>62</v>
      </c>
      <c r="F9" s="87">
        <v>250</v>
      </c>
      <c r="G9" s="79">
        <v>5.9</v>
      </c>
      <c r="H9" s="79">
        <v>4.4000000000000004</v>
      </c>
      <c r="I9" s="79">
        <v>15.6</v>
      </c>
      <c r="J9" s="79">
        <v>125.5</v>
      </c>
      <c r="K9" s="79" t="s">
        <v>45</v>
      </c>
      <c r="L9" s="88">
        <v>12.24</v>
      </c>
    </row>
    <row r="10" spans="1:12" ht="15" x14ac:dyDescent="0.25">
      <c r="A10" s="22"/>
      <c r="B10" s="14"/>
      <c r="C10" s="10"/>
      <c r="D10" s="65" t="s">
        <v>78</v>
      </c>
      <c r="E10" s="61" t="s">
        <v>79</v>
      </c>
      <c r="F10" s="89">
        <v>15</v>
      </c>
      <c r="G10" s="62">
        <v>1</v>
      </c>
      <c r="H10" s="62">
        <v>0.2</v>
      </c>
      <c r="I10" s="63">
        <v>5</v>
      </c>
      <c r="J10" s="62">
        <v>25.6</v>
      </c>
      <c r="K10" s="63" t="s">
        <v>57</v>
      </c>
      <c r="L10" s="62">
        <v>5</v>
      </c>
    </row>
    <row r="11" spans="1:12" ht="15" x14ac:dyDescent="0.25">
      <c r="A11" s="22"/>
      <c r="B11" s="14"/>
      <c r="C11" s="10"/>
      <c r="D11" s="90" t="s">
        <v>82</v>
      </c>
      <c r="E11" s="81" t="s">
        <v>104</v>
      </c>
      <c r="F11" s="81">
        <v>150</v>
      </c>
      <c r="G11" s="81">
        <v>1.4</v>
      </c>
      <c r="H11" s="81">
        <v>0.3</v>
      </c>
      <c r="I11" s="81">
        <v>9.8000000000000007</v>
      </c>
      <c r="J11" s="81">
        <v>56.7</v>
      </c>
      <c r="K11" s="81" t="s">
        <v>57</v>
      </c>
      <c r="L11" s="81">
        <v>27.6</v>
      </c>
    </row>
    <row r="12" spans="1:12" ht="15" x14ac:dyDescent="0.25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6"/>
      <c r="C13" s="7"/>
      <c r="D13" s="17" t="s">
        <v>32</v>
      </c>
      <c r="E13" s="8"/>
      <c r="F13" s="18">
        <v>505</v>
      </c>
      <c r="G13" s="55">
        <f>SUM(G6:G12)</f>
        <v>21.4</v>
      </c>
      <c r="H13" s="18">
        <f t="shared" ref="H13:J13" si="0">SUM(H6:H12)</f>
        <v>19</v>
      </c>
      <c r="I13" s="18">
        <f t="shared" si="0"/>
        <v>68.3</v>
      </c>
      <c r="J13" s="18">
        <f t="shared" si="0"/>
        <v>539.30000000000007</v>
      </c>
      <c r="K13" s="24"/>
      <c r="L13" s="18">
        <f t="shared" ref="L13" si="1">SUM(L6:L12)</f>
        <v>70.099999999999994</v>
      </c>
    </row>
    <row r="14" spans="1:12" ht="15" x14ac:dyDescent="0.2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2"/>
      <c r="B15" s="14"/>
      <c r="C15" s="10"/>
      <c r="D15" s="6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2"/>
      <c r="B16" s="14"/>
      <c r="C16" s="10"/>
      <c r="D16" s="6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2"/>
      <c r="B17" s="14"/>
      <c r="C17" s="10"/>
      <c r="D17" s="6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2"/>
      <c r="B18" s="14"/>
      <c r="C18" s="10"/>
      <c r="D18" s="6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2"/>
      <c r="B19" s="14"/>
      <c r="C19" s="10"/>
      <c r="D19" s="6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2"/>
      <c r="B20" s="14"/>
      <c r="C20" s="10"/>
      <c r="D20" s="6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11" t="s">
        <v>4</v>
      </c>
      <c r="D24" s="112"/>
      <c r="E24" s="30"/>
      <c r="F24" s="31">
        <f>F13+F23</f>
        <v>505</v>
      </c>
      <c r="G24" s="31">
        <f t="shared" ref="G24:J24" si="4">G13+G23</f>
        <v>21.4</v>
      </c>
      <c r="H24" s="31">
        <f t="shared" si="4"/>
        <v>19</v>
      </c>
      <c r="I24" s="31">
        <f t="shared" si="4"/>
        <v>68.3</v>
      </c>
      <c r="J24" s="31">
        <f t="shared" si="4"/>
        <v>539.30000000000007</v>
      </c>
      <c r="K24" s="31"/>
      <c r="L24" s="31">
        <f t="shared" ref="L24" si="5">L13+L23</f>
        <v>70.099999999999994</v>
      </c>
    </row>
    <row r="25" spans="1:12" ht="15" x14ac:dyDescent="0.25">
      <c r="A25" s="13">
        <v>1</v>
      </c>
      <c r="B25" s="14">
        <v>2</v>
      </c>
      <c r="C25" s="21" t="s">
        <v>20</v>
      </c>
      <c r="D25" s="60" t="s">
        <v>21</v>
      </c>
      <c r="E25" s="82" t="s">
        <v>54</v>
      </c>
      <c r="F25" s="83">
        <v>100</v>
      </c>
      <c r="G25" s="84">
        <v>5.5</v>
      </c>
      <c r="H25" s="84">
        <v>4.2</v>
      </c>
      <c r="I25" s="85">
        <v>24</v>
      </c>
      <c r="J25" s="84">
        <v>155.80000000000001</v>
      </c>
      <c r="K25" s="91" t="s">
        <v>41</v>
      </c>
      <c r="L25" s="86">
        <v>9.16</v>
      </c>
    </row>
    <row r="26" spans="1:12" ht="15" x14ac:dyDescent="0.25">
      <c r="A26" s="13"/>
      <c r="B26" s="14"/>
      <c r="C26" s="10"/>
      <c r="D26" s="77" t="s">
        <v>21</v>
      </c>
      <c r="E26" s="78" t="s">
        <v>80</v>
      </c>
      <c r="F26" s="79">
        <v>87</v>
      </c>
      <c r="G26" s="79">
        <v>22.9</v>
      </c>
      <c r="H26" s="79">
        <v>10.5</v>
      </c>
      <c r="I26" s="79">
        <v>1.4</v>
      </c>
      <c r="J26" s="79">
        <v>191.8</v>
      </c>
      <c r="K26" s="77"/>
      <c r="L26" s="88">
        <v>33.299999999999997</v>
      </c>
    </row>
    <row r="27" spans="1:12" ht="15" x14ac:dyDescent="0.25">
      <c r="A27" s="13"/>
      <c r="B27" s="14"/>
      <c r="C27" s="10"/>
      <c r="D27" s="80"/>
      <c r="E27" s="81"/>
      <c r="F27" s="81"/>
      <c r="G27" s="81"/>
      <c r="H27" s="81"/>
      <c r="I27" s="81"/>
      <c r="J27" s="81"/>
      <c r="K27" s="81"/>
      <c r="L27" s="81"/>
    </row>
    <row r="28" spans="1:12" ht="15" x14ac:dyDescent="0.25">
      <c r="A28" s="13"/>
      <c r="B28" s="14"/>
      <c r="C28" s="10"/>
      <c r="D28" s="66" t="s">
        <v>22</v>
      </c>
      <c r="E28" s="67" t="s">
        <v>67</v>
      </c>
      <c r="F28" s="68">
        <v>200</v>
      </c>
      <c r="G28" s="68">
        <v>0.2</v>
      </c>
      <c r="H28" s="68">
        <v>0.1</v>
      </c>
      <c r="I28" s="68">
        <v>9.9</v>
      </c>
      <c r="J28" s="68">
        <v>41.6</v>
      </c>
      <c r="K28" s="66" t="s">
        <v>48</v>
      </c>
      <c r="L28" s="69">
        <v>4</v>
      </c>
    </row>
    <row r="29" spans="1:12" ht="15" x14ac:dyDescent="0.25">
      <c r="A29" s="13"/>
      <c r="B29" s="14"/>
      <c r="C29" s="10"/>
      <c r="D29" s="66" t="s">
        <v>30</v>
      </c>
      <c r="E29" s="67" t="s">
        <v>64</v>
      </c>
      <c r="F29" s="68">
        <v>40</v>
      </c>
      <c r="G29" s="68">
        <v>3</v>
      </c>
      <c r="H29" s="68">
        <v>0.3</v>
      </c>
      <c r="I29" s="68">
        <v>19.7</v>
      </c>
      <c r="J29" s="68">
        <v>93.8</v>
      </c>
      <c r="K29" s="66" t="s">
        <v>57</v>
      </c>
      <c r="L29" s="69">
        <v>2.92</v>
      </c>
    </row>
    <row r="30" spans="1:12" ht="15" x14ac:dyDescent="0.25">
      <c r="A30" s="13"/>
      <c r="B30" s="14"/>
      <c r="C30" s="10"/>
      <c r="D30" s="77" t="s">
        <v>23</v>
      </c>
      <c r="E30" s="78" t="s">
        <v>58</v>
      </c>
      <c r="F30" s="79">
        <v>100</v>
      </c>
      <c r="G30" s="79">
        <v>1.5</v>
      </c>
      <c r="H30" s="79">
        <v>0.5</v>
      </c>
      <c r="I30" s="79">
        <v>21</v>
      </c>
      <c r="J30" s="79">
        <v>94.5</v>
      </c>
      <c r="K30" s="77" t="s">
        <v>57</v>
      </c>
      <c r="L30" s="88">
        <v>20.72</v>
      </c>
    </row>
    <row r="31" spans="1:12" ht="15" x14ac:dyDescent="0.25">
      <c r="A31" s="13"/>
      <c r="B31" s="14"/>
      <c r="C31" s="10"/>
      <c r="D31" s="80"/>
      <c r="E31" s="81"/>
      <c r="F31" s="81"/>
      <c r="G31" s="81"/>
      <c r="H31" s="81"/>
      <c r="I31" s="81"/>
      <c r="J31" s="81"/>
      <c r="K31" s="81"/>
      <c r="L31" s="81"/>
    </row>
    <row r="32" spans="1:12" ht="15" x14ac:dyDescent="0.25">
      <c r="A32" s="15"/>
      <c r="B32" s="16"/>
      <c r="C32" s="7"/>
      <c r="D32" s="17" t="s">
        <v>32</v>
      </c>
      <c r="E32" s="8"/>
      <c r="F32" s="18">
        <f>SUM(F25:F30)</f>
        <v>527</v>
      </c>
      <c r="G32" s="18">
        <f>SUM(G25:G30)</f>
        <v>33.099999999999994</v>
      </c>
      <c r="H32" s="18">
        <f>SUM(H25:H30)</f>
        <v>15.6</v>
      </c>
      <c r="I32" s="18">
        <f>SUM(I25:I30)</f>
        <v>76</v>
      </c>
      <c r="J32" s="18">
        <f>SUM(J25:J30)</f>
        <v>577.5</v>
      </c>
      <c r="K32" s="24"/>
      <c r="L32" s="18">
        <f>SUM(L25:L30)</f>
        <v>70.099999999999994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3"/>
      <c r="B34" s="14"/>
      <c r="C34" s="10"/>
      <c r="D34" s="6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3"/>
      <c r="B35" s="14"/>
      <c r="C35" s="10"/>
      <c r="D35" s="6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3"/>
      <c r="B36" s="14"/>
      <c r="C36" s="10"/>
      <c r="D36" s="6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3"/>
      <c r="B37" s="14"/>
      <c r="C37" s="10"/>
      <c r="D37" s="6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3"/>
      <c r="B38" s="14"/>
      <c r="C38" s="10"/>
      <c r="D38" s="6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3"/>
      <c r="B39" s="14"/>
      <c r="C39" s="10"/>
      <c r="D39" s="6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6">SUM(G33:G41)</f>
        <v>0</v>
      </c>
      <c r="H42" s="18">
        <f t="shared" ref="H42" si="7">SUM(H33:H41)</f>
        <v>0</v>
      </c>
      <c r="I42" s="18">
        <f t="shared" ref="I42" si="8">SUM(I33:I41)</f>
        <v>0</v>
      </c>
      <c r="J42" s="18">
        <f t="shared" ref="J42:L42" si="9">SUM(J33:J41)</f>
        <v>0</v>
      </c>
      <c r="K42" s="24"/>
      <c r="L42" s="18">
        <f t="shared" si="9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11" t="s">
        <v>4</v>
      </c>
      <c r="D43" s="112"/>
      <c r="E43" s="30"/>
      <c r="F43" s="31">
        <f>F32+F42</f>
        <v>527</v>
      </c>
      <c r="G43" s="31">
        <f t="shared" ref="G43" si="10">G32+G42</f>
        <v>33.099999999999994</v>
      </c>
      <c r="H43" s="31">
        <f t="shared" ref="H43" si="11">H32+H42</f>
        <v>15.6</v>
      </c>
      <c r="I43" s="31">
        <f t="shared" ref="I43" si="12">I32+I42</f>
        <v>76</v>
      </c>
      <c r="J43" s="31">
        <f t="shared" ref="J43:L43" si="13">J32+J42</f>
        <v>577.5</v>
      </c>
      <c r="K43" s="31"/>
      <c r="L43" s="31">
        <f t="shared" si="13"/>
        <v>70.099999999999994</v>
      </c>
    </row>
    <row r="44" spans="1:12" ht="15" x14ac:dyDescent="0.25">
      <c r="A44" s="19">
        <v>1</v>
      </c>
      <c r="B44" s="20">
        <v>3</v>
      </c>
      <c r="C44" s="21" t="s">
        <v>20</v>
      </c>
      <c r="D44" s="60" t="s">
        <v>21</v>
      </c>
      <c r="E44" s="61" t="s">
        <v>71</v>
      </c>
      <c r="F44" s="62">
        <v>100</v>
      </c>
      <c r="G44" s="62">
        <v>3.5</v>
      </c>
      <c r="H44" s="62">
        <v>3.3</v>
      </c>
      <c r="I44" s="63">
        <v>21.9</v>
      </c>
      <c r="J44" s="62">
        <v>131.19999999999999</v>
      </c>
      <c r="K44" s="60" t="s">
        <v>70</v>
      </c>
      <c r="L44" s="64">
        <v>7.5</v>
      </c>
    </row>
    <row r="45" spans="1:12" ht="15" x14ac:dyDescent="0.25">
      <c r="A45" s="22"/>
      <c r="B45" s="14"/>
      <c r="C45" s="10"/>
      <c r="D45" s="66" t="s">
        <v>21</v>
      </c>
      <c r="E45" s="67" t="s">
        <v>55</v>
      </c>
      <c r="F45" s="68">
        <v>80</v>
      </c>
      <c r="G45" s="68">
        <v>13.6</v>
      </c>
      <c r="H45" s="68">
        <v>13.2</v>
      </c>
      <c r="I45" s="68">
        <v>3.1</v>
      </c>
      <c r="J45" s="68">
        <v>185.7</v>
      </c>
      <c r="K45" s="66" t="s">
        <v>81</v>
      </c>
      <c r="L45" s="69">
        <v>36.68</v>
      </c>
    </row>
    <row r="46" spans="1:12" ht="15" x14ac:dyDescent="0.25">
      <c r="A46" s="22"/>
      <c r="B46" s="14"/>
      <c r="C46" s="10"/>
      <c r="D46" s="80"/>
      <c r="E46" s="81"/>
      <c r="F46" s="81"/>
      <c r="G46" s="81"/>
      <c r="H46" s="81"/>
      <c r="I46" s="81"/>
      <c r="J46" s="81"/>
      <c r="K46" s="81"/>
      <c r="L46" s="81"/>
    </row>
    <row r="47" spans="1:12" ht="15" x14ac:dyDescent="0.25">
      <c r="A47" s="22"/>
      <c r="B47" s="14"/>
      <c r="C47" s="10"/>
      <c r="D47" s="70" t="s">
        <v>22</v>
      </c>
      <c r="E47" s="71" t="s">
        <v>66</v>
      </c>
      <c r="F47" s="72">
        <v>200</v>
      </c>
      <c r="G47" s="72">
        <v>0.5</v>
      </c>
      <c r="H47" s="72">
        <v>0</v>
      </c>
      <c r="I47" s="73">
        <v>19.8</v>
      </c>
      <c r="J47" s="72">
        <v>81</v>
      </c>
      <c r="K47" s="70" t="s">
        <v>47</v>
      </c>
      <c r="L47" s="74">
        <v>5</v>
      </c>
    </row>
    <row r="48" spans="1:12" ht="15" x14ac:dyDescent="0.25">
      <c r="A48" s="22"/>
      <c r="B48" s="14"/>
      <c r="C48" s="10"/>
      <c r="D48" s="77" t="s">
        <v>30</v>
      </c>
      <c r="E48" s="78" t="s">
        <v>59</v>
      </c>
      <c r="F48" s="79">
        <v>40</v>
      </c>
      <c r="G48" s="79">
        <v>3</v>
      </c>
      <c r="H48" s="79">
        <v>0.3</v>
      </c>
      <c r="I48" s="79">
        <v>19.7</v>
      </c>
      <c r="J48" s="79">
        <v>93.8</v>
      </c>
      <c r="K48" s="77" t="s">
        <v>57</v>
      </c>
      <c r="L48" s="79">
        <v>2.92</v>
      </c>
    </row>
    <row r="49" spans="1:12" ht="15" x14ac:dyDescent="0.25">
      <c r="A49" s="22"/>
      <c r="B49" s="14"/>
      <c r="C49" s="10"/>
      <c r="D49" s="80" t="s">
        <v>82</v>
      </c>
      <c r="E49" s="81" t="s">
        <v>63</v>
      </c>
      <c r="F49" s="81">
        <v>100</v>
      </c>
      <c r="G49" s="81">
        <v>0.4</v>
      </c>
      <c r="H49" s="81">
        <v>0.4</v>
      </c>
      <c r="I49" s="81">
        <v>9.8000000000000007</v>
      </c>
      <c r="J49" s="81">
        <v>44.4</v>
      </c>
      <c r="K49" s="81" t="s">
        <v>57</v>
      </c>
      <c r="L49" s="81">
        <v>18</v>
      </c>
    </row>
    <row r="50" spans="1:12" ht="15" x14ac:dyDescent="0.2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0"/>
      <c r="L50" s="40"/>
    </row>
    <row r="51" spans="1:12" ht="15" x14ac:dyDescent="0.25">
      <c r="A51" s="23"/>
      <c r="B51" s="16"/>
      <c r="C51" s="7"/>
      <c r="D51" s="17" t="s">
        <v>32</v>
      </c>
      <c r="E51" s="8"/>
      <c r="F51" s="18">
        <f>SUM(F44:F50)</f>
        <v>520</v>
      </c>
      <c r="G51" s="18">
        <f>SUM(G44:G50)</f>
        <v>21</v>
      </c>
      <c r="H51" s="18">
        <f>SUM(H44:H50)</f>
        <v>17.2</v>
      </c>
      <c r="I51" s="18">
        <f>SUM(I44:I50)</f>
        <v>74.3</v>
      </c>
      <c r="J51" s="18">
        <f>SUM(J44:J50)</f>
        <v>536.1</v>
      </c>
      <c r="K51" s="24"/>
      <c r="L51" s="59">
        <f>SUM(L44:L50)</f>
        <v>70.099999999999994</v>
      </c>
    </row>
    <row r="52" spans="1:12" ht="15" x14ac:dyDescent="0.2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2"/>
      <c r="B53" s="14"/>
      <c r="C53" s="10"/>
      <c r="D53" s="6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2"/>
      <c r="B54" s="14"/>
      <c r="C54" s="10"/>
      <c r="D54" s="6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2"/>
      <c r="B55" s="14"/>
      <c r="C55" s="10"/>
      <c r="D55" s="6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2"/>
      <c r="B56" s="14"/>
      <c r="C56" s="10"/>
      <c r="D56" s="6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2"/>
      <c r="B57" s="14"/>
      <c r="C57" s="10"/>
      <c r="D57" s="6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4"/>
      <c r="C58" s="10"/>
      <c r="D58" s="6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14">SUM(G52:G60)</f>
        <v>0</v>
      </c>
      <c r="H61" s="18">
        <f t="shared" ref="H61" si="15">SUM(H52:H60)</f>
        <v>0</v>
      </c>
      <c r="I61" s="18">
        <f t="shared" ref="I61" si="16">SUM(I52:I60)</f>
        <v>0</v>
      </c>
      <c r="J61" s="18">
        <f t="shared" ref="J61:L61" si="17">SUM(J52:J60)</f>
        <v>0</v>
      </c>
      <c r="K61" s="24"/>
      <c r="L61" s="18">
        <f t="shared" si="17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11" t="s">
        <v>4</v>
      </c>
      <c r="D62" s="112"/>
      <c r="E62" s="30"/>
      <c r="F62" s="31">
        <f>F51+F61</f>
        <v>520</v>
      </c>
      <c r="G62" s="31">
        <f t="shared" ref="G62" si="18">G51+G61</f>
        <v>21</v>
      </c>
      <c r="H62" s="31">
        <f t="shared" ref="H62" si="19">H51+H61</f>
        <v>17.2</v>
      </c>
      <c r="I62" s="31">
        <f t="shared" ref="I62" si="20">I51+I61</f>
        <v>74.3</v>
      </c>
      <c r="J62" s="31">
        <f t="shared" ref="J62:L62" si="21">J51+J61</f>
        <v>536.1</v>
      </c>
      <c r="K62" s="31"/>
      <c r="L62" s="31">
        <f t="shared" si="21"/>
        <v>70.099999999999994</v>
      </c>
    </row>
    <row r="63" spans="1:12" ht="15" x14ac:dyDescent="0.25">
      <c r="A63" s="19">
        <v>1</v>
      </c>
      <c r="B63" s="20">
        <v>4</v>
      </c>
      <c r="C63" s="21" t="s">
        <v>20</v>
      </c>
      <c r="D63" s="51" t="s">
        <v>21</v>
      </c>
      <c r="E63" s="49" t="s">
        <v>83</v>
      </c>
      <c r="F63" s="56">
        <v>150</v>
      </c>
      <c r="G63" s="56">
        <v>3.2</v>
      </c>
      <c r="H63" s="56">
        <v>5.7</v>
      </c>
      <c r="I63" s="57">
        <v>26</v>
      </c>
      <c r="J63" s="56">
        <v>167.8</v>
      </c>
      <c r="K63" s="48" t="s">
        <v>84</v>
      </c>
      <c r="L63" s="50">
        <v>9.25</v>
      </c>
    </row>
    <row r="64" spans="1:12" ht="15" x14ac:dyDescent="0.25">
      <c r="A64" s="22"/>
      <c r="B64" s="14"/>
      <c r="C64" s="10"/>
      <c r="D64" s="51" t="s">
        <v>21</v>
      </c>
      <c r="E64" s="52" t="s">
        <v>85</v>
      </c>
      <c r="F64" s="54">
        <v>50</v>
      </c>
      <c r="G64" s="54">
        <v>9.1</v>
      </c>
      <c r="H64" s="54">
        <v>8.6999999999999993</v>
      </c>
      <c r="I64" s="58">
        <v>8.1999999999999993</v>
      </c>
      <c r="J64" s="54">
        <v>147.6</v>
      </c>
      <c r="K64" s="51" t="s">
        <v>86</v>
      </c>
      <c r="L64" s="53">
        <v>22.33</v>
      </c>
    </row>
    <row r="65" spans="1:12" ht="15" x14ac:dyDescent="0.25">
      <c r="A65" s="22"/>
      <c r="B65" s="14"/>
      <c r="C65" s="10"/>
      <c r="D65" s="75"/>
      <c r="E65" s="52"/>
      <c r="F65" s="54"/>
      <c r="G65" s="54"/>
      <c r="H65" s="54"/>
      <c r="I65" s="58"/>
      <c r="J65" s="54"/>
      <c r="K65" s="51"/>
      <c r="L65" s="53"/>
    </row>
    <row r="66" spans="1:12" ht="15" x14ac:dyDescent="0.25">
      <c r="A66" s="22"/>
      <c r="B66" s="14"/>
      <c r="C66" s="10"/>
      <c r="D66" s="60" t="s">
        <v>22</v>
      </c>
      <c r="E66" s="61" t="s">
        <v>66</v>
      </c>
      <c r="F66" s="62">
        <v>200</v>
      </c>
      <c r="G66" s="62">
        <v>0.4</v>
      </c>
      <c r="H66" s="62">
        <v>0</v>
      </c>
      <c r="I66" s="63">
        <v>19.8</v>
      </c>
      <c r="J66" s="62">
        <v>80.8</v>
      </c>
      <c r="K66" s="60" t="s">
        <v>87</v>
      </c>
      <c r="L66" s="64">
        <v>5</v>
      </c>
    </row>
    <row r="67" spans="1:12" ht="15" x14ac:dyDescent="0.25">
      <c r="A67" s="22"/>
      <c r="B67" s="14"/>
      <c r="C67" s="10"/>
      <c r="D67" s="77" t="s">
        <v>30</v>
      </c>
      <c r="E67" s="78" t="s">
        <v>64</v>
      </c>
      <c r="F67" s="79">
        <v>30</v>
      </c>
      <c r="G67" s="79">
        <v>2.2999999999999998</v>
      </c>
      <c r="H67" s="79">
        <v>0.2</v>
      </c>
      <c r="I67" s="79">
        <v>14.8</v>
      </c>
      <c r="J67" s="79">
        <v>70.3</v>
      </c>
      <c r="K67" s="77" t="s">
        <v>57</v>
      </c>
      <c r="L67" s="79">
        <v>2.92</v>
      </c>
    </row>
    <row r="68" spans="1:12" ht="15" x14ac:dyDescent="0.25">
      <c r="A68" s="22"/>
      <c r="B68" s="14"/>
      <c r="C68" s="10"/>
      <c r="D68" s="80" t="s">
        <v>82</v>
      </c>
      <c r="E68" s="81" t="s">
        <v>68</v>
      </c>
      <c r="F68" s="81">
        <v>150</v>
      </c>
      <c r="G68" s="81">
        <v>1.4</v>
      </c>
      <c r="H68" s="81">
        <v>0.3</v>
      </c>
      <c r="I68" s="81">
        <v>12.2</v>
      </c>
      <c r="J68" s="81">
        <v>56.7</v>
      </c>
      <c r="K68" s="81" t="s">
        <v>57</v>
      </c>
      <c r="L68" s="81">
        <v>30.6</v>
      </c>
    </row>
    <row r="69" spans="1:12" ht="15" x14ac:dyDescent="0.2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6"/>
      <c r="C70" s="7"/>
      <c r="D70" s="17" t="s">
        <v>32</v>
      </c>
      <c r="E70" s="8"/>
      <c r="F70" s="18">
        <f>SUM(F63:F69)</f>
        <v>580</v>
      </c>
      <c r="G70" s="18">
        <f t="shared" ref="G70" si="22">SUM(G63:G69)</f>
        <v>16.399999999999999</v>
      </c>
      <c r="H70" s="18">
        <f t="shared" ref="H70" si="23">SUM(H63:H69)</f>
        <v>14.899999999999999</v>
      </c>
      <c r="I70" s="18">
        <f t="shared" ref="I70" si="24">SUM(I63:I69)</f>
        <v>81</v>
      </c>
      <c r="J70" s="18">
        <f t="shared" ref="J70:L70" si="25">SUM(J63:J69)</f>
        <v>523.20000000000005</v>
      </c>
      <c r="K70" s="24"/>
      <c r="L70" s="18">
        <f t="shared" si="25"/>
        <v>70.099999999999994</v>
      </c>
    </row>
    <row r="71" spans="1:12" ht="15" x14ac:dyDescent="0.25">
      <c r="A71" s="25">
        <f>A63</f>
        <v>1</v>
      </c>
      <c r="B71" s="12">
        <f>B63</f>
        <v>4</v>
      </c>
      <c r="C71" s="9" t="s">
        <v>24</v>
      </c>
      <c r="D71" s="6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2"/>
      <c r="B72" s="14"/>
      <c r="C72" s="10"/>
      <c r="D72" s="6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2"/>
      <c r="B73" s="14"/>
      <c r="C73" s="10"/>
      <c r="D73" s="6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4"/>
      <c r="C74" s="10"/>
      <c r="D74" s="6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2"/>
      <c r="B75" s="14"/>
      <c r="C75" s="10"/>
      <c r="D75" s="6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4"/>
      <c r="C76" s="10"/>
      <c r="D76" s="6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2"/>
      <c r="B77" s="14"/>
      <c r="C77" s="10"/>
      <c r="D77" s="6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 t="shared" ref="G80" si="26">SUM(G71:G79)</f>
        <v>0</v>
      </c>
      <c r="H80" s="18">
        <f t="shared" ref="H80" si="27">SUM(H71:H79)</f>
        <v>0</v>
      </c>
      <c r="I80" s="18">
        <f t="shared" ref="I80" si="28">SUM(I71:I79)</f>
        <v>0</v>
      </c>
      <c r="J80" s="18">
        <f t="shared" ref="J80:L80" si="29">SUM(J71:J79)</f>
        <v>0</v>
      </c>
      <c r="K80" s="24"/>
      <c r="L80" s="18">
        <f t="shared" si="29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11" t="s">
        <v>4</v>
      </c>
      <c r="D81" s="112"/>
      <c r="E81" s="30"/>
      <c r="F81" s="31">
        <f>F70+F80</f>
        <v>580</v>
      </c>
      <c r="G81" s="31">
        <f t="shared" ref="G81" si="30">G70+G80</f>
        <v>16.399999999999999</v>
      </c>
      <c r="H81" s="31">
        <f t="shared" ref="H81" si="31">H70+H80</f>
        <v>14.899999999999999</v>
      </c>
      <c r="I81" s="31">
        <f t="shared" ref="I81" si="32">I70+I80</f>
        <v>81</v>
      </c>
      <c r="J81" s="31">
        <f t="shared" ref="J81:L81" si="33">J70+J80</f>
        <v>523.20000000000005</v>
      </c>
      <c r="K81" s="31"/>
      <c r="L81" s="31">
        <f t="shared" si="33"/>
        <v>70.099999999999994</v>
      </c>
    </row>
    <row r="82" spans="1:12" ht="15" x14ac:dyDescent="0.25">
      <c r="A82" s="19">
        <v>1</v>
      </c>
      <c r="B82" s="20">
        <v>5</v>
      </c>
      <c r="C82" s="21" t="s">
        <v>20</v>
      </c>
      <c r="D82" s="51" t="s">
        <v>21</v>
      </c>
      <c r="E82" s="49" t="s">
        <v>89</v>
      </c>
      <c r="F82" s="94">
        <v>150</v>
      </c>
      <c r="G82" s="94">
        <v>6.4</v>
      </c>
      <c r="H82" s="94">
        <v>8.4</v>
      </c>
      <c r="I82" s="95">
        <v>25.7</v>
      </c>
      <c r="J82" s="94">
        <v>204.6</v>
      </c>
      <c r="K82" s="96" t="s">
        <v>90</v>
      </c>
      <c r="L82" s="97">
        <v>15.46</v>
      </c>
    </row>
    <row r="83" spans="1:12" ht="15" x14ac:dyDescent="0.25">
      <c r="A83" s="22"/>
      <c r="B83" s="14"/>
      <c r="C83" s="10"/>
      <c r="D83" s="51" t="s">
        <v>21</v>
      </c>
      <c r="E83" s="52" t="s">
        <v>75</v>
      </c>
      <c r="F83" s="98">
        <v>40</v>
      </c>
      <c r="G83" s="98">
        <v>4.8</v>
      </c>
      <c r="H83" s="98">
        <v>4</v>
      </c>
      <c r="I83" s="99">
        <v>0.3</v>
      </c>
      <c r="J83" s="98">
        <v>56.6</v>
      </c>
      <c r="K83" s="100" t="s">
        <v>50</v>
      </c>
      <c r="L83" s="101">
        <v>8.8800000000000008</v>
      </c>
    </row>
    <row r="84" spans="1:12" ht="15" x14ac:dyDescent="0.25">
      <c r="A84" s="22"/>
      <c r="B84" s="14"/>
      <c r="C84" s="10"/>
      <c r="D84" s="75"/>
      <c r="E84" s="52" t="s">
        <v>77</v>
      </c>
      <c r="F84" s="98">
        <v>10</v>
      </c>
      <c r="G84" s="98">
        <v>0.1</v>
      </c>
      <c r="H84" s="98">
        <v>7.3</v>
      </c>
      <c r="I84" s="99">
        <v>0.1</v>
      </c>
      <c r="J84" s="98">
        <v>66.099999999999994</v>
      </c>
      <c r="K84" s="100" t="s">
        <v>53</v>
      </c>
      <c r="L84" s="101">
        <v>1.76</v>
      </c>
    </row>
    <row r="85" spans="1:12" ht="15" x14ac:dyDescent="0.25">
      <c r="A85" s="22"/>
      <c r="B85" s="14"/>
      <c r="C85" s="10"/>
      <c r="D85" s="51" t="s">
        <v>22</v>
      </c>
      <c r="E85" s="52" t="s">
        <v>91</v>
      </c>
      <c r="F85" s="98">
        <v>150</v>
      </c>
      <c r="G85" s="98">
        <v>1.2</v>
      </c>
      <c r="H85" s="98">
        <v>0.9</v>
      </c>
      <c r="I85" s="99">
        <v>6.5</v>
      </c>
      <c r="J85" s="98">
        <v>38.200000000000003</v>
      </c>
      <c r="K85" s="100" t="s">
        <v>92</v>
      </c>
      <c r="L85" s="101">
        <v>5</v>
      </c>
    </row>
    <row r="86" spans="1:12" ht="15" x14ac:dyDescent="0.25">
      <c r="A86" s="22"/>
      <c r="B86" s="14"/>
      <c r="C86" s="10"/>
      <c r="D86" s="51" t="s">
        <v>88</v>
      </c>
      <c r="E86" s="52" t="s">
        <v>79</v>
      </c>
      <c r="F86" s="98">
        <v>60</v>
      </c>
      <c r="G86" s="98">
        <v>4</v>
      </c>
      <c r="H86" s="98">
        <v>0.7</v>
      </c>
      <c r="I86" s="99">
        <v>20</v>
      </c>
      <c r="J86" s="98">
        <v>102.5</v>
      </c>
      <c r="K86" s="100" t="s">
        <v>57</v>
      </c>
      <c r="L86" s="98">
        <v>6</v>
      </c>
    </row>
    <row r="87" spans="1:12" ht="15" x14ac:dyDescent="0.25">
      <c r="A87" s="22"/>
      <c r="B87" s="14"/>
      <c r="C87" s="10"/>
      <c r="D87" s="5" t="s">
        <v>82</v>
      </c>
      <c r="E87" s="39" t="s">
        <v>63</v>
      </c>
      <c r="F87" s="102">
        <v>120</v>
      </c>
      <c r="G87" s="102">
        <v>0.5</v>
      </c>
      <c r="H87" s="102">
        <v>0.5</v>
      </c>
      <c r="I87" s="102">
        <v>11.8</v>
      </c>
      <c r="J87" s="102">
        <v>53.3</v>
      </c>
      <c r="K87" s="92" t="s">
        <v>57</v>
      </c>
      <c r="L87" s="102">
        <v>18</v>
      </c>
    </row>
    <row r="88" spans="1:12" ht="15" x14ac:dyDescent="0.25">
      <c r="A88" s="22"/>
      <c r="B88" s="14"/>
      <c r="C88" s="10"/>
      <c r="D88" s="5"/>
      <c r="E88" s="39" t="s">
        <v>60</v>
      </c>
      <c r="F88" s="102">
        <v>23</v>
      </c>
      <c r="G88" s="102">
        <v>5.3</v>
      </c>
      <c r="H88" s="102">
        <v>6.8</v>
      </c>
      <c r="I88" s="102">
        <v>0</v>
      </c>
      <c r="J88" s="102">
        <v>82.4</v>
      </c>
      <c r="K88" s="92" t="s">
        <v>44</v>
      </c>
      <c r="L88" s="102">
        <v>15</v>
      </c>
    </row>
    <row r="89" spans="1:12" ht="15" x14ac:dyDescent="0.25">
      <c r="A89" s="23"/>
      <c r="B89" s="16"/>
      <c r="C89" s="7"/>
      <c r="D89" s="17" t="s">
        <v>32</v>
      </c>
      <c r="E89" s="8"/>
      <c r="F89" s="18">
        <f>SUM(F82:F88)</f>
        <v>553</v>
      </c>
      <c r="G89" s="18">
        <f t="shared" ref="G89" si="34">SUM(G82:G88)</f>
        <v>22.3</v>
      </c>
      <c r="H89" s="18">
        <f t="shared" ref="H89" si="35">SUM(H82:H88)</f>
        <v>28.599999999999998</v>
      </c>
      <c r="I89" s="18">
        <f t="shared" ref="I89" si="36">SUM(I82:I88)</f>
        <v>64.400000000000006</v>
      </c>
      <c r="J89" s="18">
        <f t="shared" ref="J89:L89" si="37">SUM(J82:J88)</f>
        <v>603.69999999999993</v>
      </c>
      <c r="K89" s="24"/>
      <c r="L89" s="18">
        <f t="shared" si="37"/>
        <v>70.100000000000009</v>
      </c>
    </row>
    <row r="90" spans="1:12" ht="15" x14ac:dyDescent="0.25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2"/>
      <c r="B91" s="14"/>
      <c r="C91" s="10"/>
      <c r="D91" s="6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2"/>
      <c r="B92" s="14"/>
      <c r="C92" s="10"/>
      <c r="D92" s="6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2"/>
      <c r="B93" s="14"/>
      <c r="C93" s="10"/>
      <c r="D93" s="6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2"/>
      <c r="B94" s="14"/>
      <c r="C94" s="10"/>
      <c r="D94" s="6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4"/>
      <c r="C95" s="10"/>
      <c r="D95" s="6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4"/>
      <c r="C96" s="10"/>
      <c r="D96" s="6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 t="shared" ref="G99" si="38">SUM(G90:G98)</f>
        <v>0</v>
      </c>
      <c r="H99" s="18">
        <f t="shared" ref="H99" si="39">SUM(H90:H98)</f>
        <v>0</v>
      </c>
      <c r="I99" s="18">
        <f t="shared" ref="I99" si="40">SUM(I90:I98)</f>
        <v>0</v>
      </c>
      <c r="J99" s="18">
        <f t="shared" ref="J99:L99" si="41">SUM(J90:J98)</f>
        <v>0</v>
      </c>
      <c r="K99" s="24"/>
      <c r="L99" s="18">
        <f t="shared" si="41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11" t="s">
        <v>4</v>
      </c>
      <c r="D100" s="112"/>
      <c r="E100" s="30"/>
      <c r="F100" s="31">
        <f>F89+F99</f>
        <v>553</v>
      </c>
      <c r="G100" s="31">
        <f t="shared" ref="G100" si="42">G89+G99</f>
        <v>22.3</v>
      </c>
      <c r="H100" s="31">
        <f t="shared" ref="H100" si="43">H89+H99</f>
        <v>28.599999999999998</v>
      </c>
      <c r="I100" s="31">
        <f t="shared" ref="I100" si="44">I89+I99</f>
        <v>64.400000000000006</v>
      </c>
      <c r="J100" s="31">
        <f t="shared" ref="J100:L100" si="45">J89+J99</f>
        <v>603.69999999999993</v>
      </c>
      <c r="K100" s="31"/>
      <c r="L100" s="31">
        <f t="shared" si="45"/>
        <v>70.100000000000009</v>
      </c>
    </row>
    <row r="101" spans="1:12" ht="15" x14ac:dyDescent="0.25">
      <c r="A101" s="19">
        <v>1</v>
      </c>
      <c r="B101" s="20">
        <v>6</v>
      </c>
      <c r="C101" s="21" t="s">
        <v>20</v>
      </c>
      <c r="D101" s="51" t="s">
        <v>21</v>
      </c>
      <c r="E101" s="49" t="s">
        <v>93</v>
      </c>
      <c r="F101" s="93">
        <v>150</v>
      </c>
      <c r="G101" s="94">
        <v>16.5</v>
      </c>
      <c r="H101" s="94">
        <v>16.5</v>
      </c>
      <c r="I101" s="95">
        <v>10</v>
      </c>
      <c r="J101" s="94">
        <v>254.6</v>
      </c>
      <c r="K101" s="96" t="s">
        <v>94</v>
      </c>
      <c r="L101" s="97">
        <v>38.46</v>
      </c>
    </row>
    <row r="102" spans="1:12" ht="15" x14ac:dyDescent="0.25">
      <c r="A102" s="22"/>
      <c r="B102" s="14"/>
      <c r="C102" s="10"/>
      <c r="D102" s="51"/>
      <c r="E102" s="52"/>
      <c r="F102" s="98"/>
      <c r="G102" s="98"/>
      <c r="H102" s="98"/>
      <c r="I102" s="99"/>
      <c r="J102" s="98"/>
      <c r="K102" s="100"/>
      <c r="L102" s="101"/>
    </row>
    <row r="103" spans="1:12" ht="15" x14ac:dyDescent="0.25">
      <c r="A103" s="22"/>
      <c r="B103" s="14"/>
      <c r="C103" s="10"/>
      <c r="D103" s="51" t="s">
        <v>22</v>
      </c>
      <c r="E103" s="52" t="s">
        <v>66</v>
      </c>
      <c r="F103" s="98">
        <v>200</v>
      </c>
      <c r="G103" s="98">
        <v>0.5</v>
      </c>
      <c r="H103" s="98">
        <v>0</v>
      </c>
      <c r="I103" s="99">
        <v>19.8</v>
      </c>
      <c r="J103" s="98">
        <v>81</v>
      </c>
      <c r="K103" s="100" t="s">
        <v>47</v>
      </c>
      <c r="L103" s="101">
        <v>5</v>
      </c>
    </row>
    <row r="104" spans="1:12" ht="15" x14ac:dyDescent="0.25">
      <c r="A104" s="22"/>
      <c r="B104" s="14"/>
      <c r="C104" s="10"/>
      <c r="D104" s="51" t="s">
        <v>78</v>
      </c>
      <c r="E104" s="52" t="s">
        <v>64</v>
      </c>
      <c r="F104" s="98">
        <v>30</v>
      </c>
      <c r="G104" s="98">
        <v>2.2999999999999998</v>
      </c>
      <c r="H104" s="98">
        <v>0.2</v>
      </c>
      <c r="I104" s="99">
        <v>14.8</v>
      </c>
      <c r="J104" s="98">
        <v>70.3</v>
      </c>
      <c r="K104" s="100" t="s">
        <v>57</v>
      </c>
      <c r="L104" s="98">
        <v>2.92</v>
      </c>
    </row>
    <row r="105" spans="1:12" ht="15" x14ac:dyDescent="0.25">
      <c r="A105" s="22"/>
      <c r="B105" s="14"/>
      <c r="C105" s="10"/>
      <c r="D105" s="51" t="s">
        <v>78</v>
      </c>
      <c r="E105" s="52" t="s">
        <v>79</v>
      </c>
      <c r="F105" s="98">
        <v>30</v>
      </c>
      <c r="G105" s="98">
        <v>2</v>
      </c>
      <c r="H105" s="98">
        <v>0.4</v>
      </c>
      <c r="I105" s="99">
        <v>10</v>
      </c>
      <c r="J105" s="98">
        <v>51.2</v>
      </c>
      <c r="K105" s="100" t="s">
        <v>57</v>
      </c>
      <c r="L105" s="101">
        <v>3</v>
      </c>
    </row>
    <row r="106" spans="1:12" ht="15" x14ac:dyDescent="0.25">
      <c r="A106" s="22"/>
      <c r="B106" s="14"/>
      <c r="C106" s="10"/>
      <c r="D106" s="5" t="s">
        <v>23</v>
      </c>
      <c r="E106" s="39" t="s">
        <v>58</v>
      </c>
      <c r="F106" s="102">
        <v>150</v>
      </c>
      <c r="G106" s="102">
        <v>2.2999999999999998</v>
      </c>
      <c r="H106" s="102">
        <v>0.8</v>
      </c>
      <c r="I106" s="102">
        <v>31.5</v>
      </c>
      <c r="J106" s="102">
        <v>141.80000000000001</v>
      </c>
      <c r="K106" s="92" t="s">
        <v>57</v>
      </c>
      <c r="L106" s="102">
        <v>20.72</v>
      </c>
    </row>
    <row r="107" spans="1:12" ht="15" x14ac:dyDescent="0.25">
      <c r="A107" s="22"/>
      <c r="B107" s="14"/>
      <c r="C107" s="10"/>
      <c r="D107" s="5"/>
      <c r="E107" s="39"/>
      <c r="F107" s="102"/>
      <c r="G107" s="102"/>
      <c r="H107" s="102"/>
      <c r="I107" s="102"/>
      <c r="J107" s="102"/>
      <c r="K107" s="92"/>
      <c r="L107" s="102"/>
    </row>
    <row r="108" spans="1:12" ht="15" x14ac:dyDescent="0.25">
      <c r="A108" s="23"/>
      <c r="B108" s="16"/>
      <c r="C108" s="7"/>
      <c r="D108" s="17" t="s">
        <v>32</v>
      </c>
      <c r="E108" s="8"/>
      <c r="F108" s="18">
        <f>SUM(F101:F107)</f>
        <v>560</v>
      </c>
      <c r="G108" s="18">
        <f t="shared" ref="G108:J108" si="46">SUM(G101:G107)</f>
        <v>23.6</v>
      </c>
      <c r="H108" s="18">
        <f t="shared" si="46"/>
        <v>17.899999999999999</v>
      </c>
      <c r="I108" s="18">
        <f t="shared" si="46"/>
        <v>86.1</v>
      </c>
      <c r="J108" s="18">
        <f t="shared" si="46"/>
        <v>598.90000000000009</v>
      </c>
      <c r="K108" s="24"/>
      <c r="L108" s="18">
        <f t="shared" ref="L108" si="47">SUM(L101:L107)</f>
        <v>70.099999999999994</v>
      </c>
    </row>
    <row r="109" spans="1:12" ht="15" x14ac:dyDescent="0.25">
      <c r="A109" s="25">
        <f>A101</f>
        <v>1</v>
      </c>
      <c r="B109" s="12">
        <f>B101</f>
        <v>6</v>
      </c>
      <c r="C109" s="9" t="s">
        <v>24</v>
      </c>
      <c r="D109" s="6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2"/>
      <c r="B110" s="14"/>
      <c r="C110" s="10"/>
      <c r="D110" s="6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2"/>
      <c r="B111" s="14"/>
      <c r="C111" s="10"/>
      <c r="D111" s="6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2"/>
      <c r="B112" s="14"/>
      <c r="C112" s="10"/>
      <c r="D112" s="6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2"/>
      <c r="B113" s="14"/>
      <c r="C113" s="10"/>
      <c r="D113" s="6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2"/>
      <c r="B114" s="14"/>
      <c r="C114" s="10"/>
      <c r="D114" s="6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2"/>
      <c r="B115" s="14"/>
      <c r="C115" s="10"/>
      <c r="D115" s="6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6"/>
      <c r="C118" s="7"/>
      <c r="D118" s="17" t="s">
        <v>32</v>
      </c>
      <c r="E118" s="8"/>
      <c r="F118" s="18">
        <f>SUM(F109:F117)</f>
        <v>0</v>
      </c>
      <c r="G118" s="18">
        <f t="shared" ref="G118:J118" si="48">SUM(G109:G117)</f>
        <v>0</v>
      </c>
      <c r="H118" s="18">
        <f t="shared" si="48"/>
        <v>0</v>
      </c>
      <c r="I118" s="18">
        <f t="shared" si="48"/>
        <v>0</v>
      </c>
      <c r="J118" s="18">
        <f t="shared" si="48"/>
        <v>0</v>
      </c>
      <c r="K118" s="24"/>
      <c r="L118" s="18">
        <f t="shared" ref="L118" si="49">SUM(L109:L117)</f>
        <v>0</v>
      </c>
    </row>
    <row r="119" spans="1:12" ht="15.75" thickBot="1" x14ac:dyDescent="0.25">
      <c r="A119" s="28">
        <f>A101</f>
        <v>1</v>
      </c>
      <c r="B119" s="29">
        <f>B101</f>
        <v>6</v>
      </c>
      <c r="C119" s="111" t="s">
        <v>4</v>
      </c>
      <c r="D119" s="112"/>
      <c r="E119" s="30"/>
      <c r="F119" s="31">
        <f>F108+F118</f>
        <v>560</v>
      </c>
      <c r="G119" s="31">
        <f t="shared" ref="G119" si="50">G108+G118</f>
        <v>23.6</v>
      </c>
      <c r="H119" s="31">
        <f t="shared" ref="H119" si="51">H108+H118</f>
        <v>17.899999999999999</v>
      </c>
      <c r="I119" s="31">
        <f t="shared" ref="I119" si="52">I108+I118</f>
        <v>86.1</v>
      </c>
      <c r="J119" s="31">
        <f t="shared" ref="J119:L119" si="53">J108+J118</f>
        <v>598.90000000000009</v>
      </c>
      <c r="K119" s="31"/>
      <c r="L119" s="31">
        <f t="shared" si="53"/>
        <v>70.099999999999994</v>
      </c>
    </row>
    <row r="120" spans="1:12" ht="15" x14ac:dyDescent="0.25">
      <c r="A120" s="13">
        <v>2</v>
      </c>
      <c r="B120" s="14">
        <v>1</v>
      </c>
      <c r="C120" s="21" t="s">
        <v>20</v>
      </c>
      <c r="D120" s="51" t="s">
        <v>21</v>
      </c>
      <c r="E120" s="104" t="s">
        <v>71</v>
      </c>
      <c r="F120" s="94">
        <v>100</v>
      </c>
      <c r="G120" s="94">
        <v>3.5</v>
      </c>
      <c r="H120" s="94">
        <v>3.3</v>
      </c>
      <c r="I120" s="95">
        <v>21.9</v>
      </c>
      <c r="J120" s="94">
        <v>131.19999999999999</v>
      </c>
      <c r="K120" s="96" t="s">
        <v>70</v>
      </c>
      <c r="L120" s="38">
        <v>7.5</v>
      </c>
    </row>
    <row r="121" spans="1:12" ht="15" x14ac:dyDescent="0.25">
      <c r="A121" s="13"/>
      <c r="B121" s="14"/>
      <c r="C121" s="10"/>
      <c r="D121" s="51" t="s">
        <v>21</v>
      </c>
      <c r="E121" s="106" t="s">
        <v>95</v>
      </c>
      <c r="F121" s="98">
        <v>80</v>
      </c>
      <c r="G121" s="98">
        <v>12</v>
      </c>
      <c r="H121" s="98">
        <v>12.4</v>
      </c>
      <c r="I121" s="99">
        <v>1.9</v>
      </c>
      <c r="J121" s="98">
        <v>167.4</v>
      </c>
      <c r="K121" s="100" t="s">
        <v>96</v>
      </c>
      <c r="L121" s="40">
        <v>35.46</v>
      </c>
    </row>
    <row r="122" spans="1:12" ht="15" x14ac:dyDescent="0.25">
      <c r="A122" s="13"/>
      <c r="B122" s="14"/>
      <c r="C122" s="10"/>
      <c r="D122" s="51"/>
      <c r="E122" s="106"/>
      <c r="F122" s="98"/>
      <c r="G122" s="98"/>
      <c r="H122" s="98"/>
      <c r="I122" s="99"/>
      <c r="J122" s="98"/>
      <c r="K122" s="100"/>
      <c r="L122" s="40"/>
    </row>
    <row r="123" spans="1:12" ht="15" x14ac:dyDescent="0.25">
      <c r="A123" s="13"/>
      <c r="B123" s="14"/>
      <c r="C123" s="10"/>
      <c r="D123" s="51" t="s">
        <v>22</v>
      </c>
      <c r="E123" s="106" t="s">
        <v>69</v>
      </c>
      <c r="F123" s="98">
        <v>200</v>
      </c>
      <c r="G123" s="98">
        <v>0.2</v>
      </c>
      <c r="H123" s="98">
        <v>0.1</v>
      </c>
      <c r="I123" s="99">
        <v>6.6</v>
      </c>
      <c r="J123" s="98">
        <v>27.9</v>
      </c>
      <c r="K123" s="100" t="s">
        <v>97</v>
      </c>
      <c r="L123" s="40">
        <v>3.5</v>
      </c>
    </row>
    <row r="124" spans="1:12" ht="15" x14ac:dyDescent="0.25">
      <c r="A124" s="13"/>
      <c r="B124" s="14"/>
      <c r="C124" s="10"/>
      <c r="D124" s="51" t="s">
        <v>30</v>
      </c>
      <c r="E124" s="106" t="s">
        <v>59</v>
      </c>
      <c r="F124" s="98">
        <v>30</v>
      </c>
      <c r="G124" s="98">
        <v>2.2999999999999998</v>
      </c>
      <c r="H124" s="98">
        <v>0.2</v>
      </c>
      <c r="I124" s="99">
        <v>14.8</v>
      </c>
      <c r="J124" s="98">
        <v>70.3</v>
      </c>
      <c r="K124" s="100" t="s">
        <v>57</v>
      </c>
      <c r="L124" s="40">
        <v>2.92</v>
      </c>
    </row>
    <row r="125" spans="1:12" ht="15" x14ac:dyDescent="0.25">
      <c r="A125" s="13"/>
      <c r="B125" s="14"/>
      <c r="C125" s="10"/>
      <c r="D125" s="51" t="s">
        <v>23</v>
      </c>
      <c r="E125" s="106" t="s">
        <v>58</v>
      </c>
      <c r="F125" s="98">
        <v>150</v>
      </c>
      <c r="G125" s="98">
        <v>2.2999999999999998</v>
      </c>
      <c r="H125" s="98">
        <v>0.8</v>
      </c>
      <c r="I125" s="99">
        <v>31.5</v>
      </c>
      <c r="J125" s="98">
        <v>141</v>
      </c>
      <c r="K125" s="100" t="s">
        <v>57</v>
      </c>
      <c r="L125" s="40">
        <v>20.72</v>
      </c>
    </row>
    <row r="126" spans="1:12" ht="15" x14ac:dyDescent="0.25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5"/>
      <c r="B127" s="16"/>
      <c r="C127" s="7"/>
      <c r="D127" s="17" t="s">
        <v>32</v>
      </c>
      <c r="E127" s="8"/>
      <c r="F127" s="18">
        <f>SUM(F120:F126)</f>
        <v>560</v>
      </c>
      <c r="G127" s="18">
        <f t="shared" ref="G127:J127" si="54">SUM(G120:G126)</f>
        <v>20.3</v>
      </c>
      <c r="H127" s="18">
        <f t="shared" si="54"/>
        <v>16.799999999999997</v>
      </c>
      <c r="I127" s="18">
        <f t="shared" si="54"/>
        <v>76.7</v>
      </c>
      <c r="J127" s="18">
        <f t="shared" si="54"/>
        <v>537.79999999999995</v>
      </c>
      <c r="K127" s="24"/>
      <c r="L127" s="18">
        <f t="shared" ref="L127" si="55">SUM(L120:L126)</f>
        <v>70.099999999999994</v>
      </c>
    </row>
    <row r="128" spans="1:12" ht="15" x14ac:dyDescent="0.25">
      <c r="A128" s="12">
        <f>A120</f>
        <v>2</v>
      </c>
      <c r="B128" s="12">
        <f>B120</f>
        <v>1</v>
      </c>
      <c r="C128" s="9" t="s">
        <v>24</v>
      </c>
      <c r="D128" s="6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3"/>
      <c r="B129" s="14"/>
      <c r="C129" s="10"/>
      <c r="D129" s="6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3"/>
      <c r="B130" s="14"/>
      <c r="C130" s="10"/>
      <c r="D130" s="6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3"/>
      <c r="B131" s="14"/>
      <c r="C131" s="10"/>
      <c r="D131" s="6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3"/>
      <c r="B132" s="14"/>
      <c r="C132" s="10"/>
      <c r="D132" s="6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3"/>
      <c r="B133" s="14"/>
      <c r="C133" s="10"/>
      <c r="D133" s="6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3"/>
      <c r="B134" s="14"/>
      <c r="C134" s="10"/>
      <c r="D134" s="6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5"/>
      <c r="B137" s="16"/>
      <c r="C137" s="7"/>
      <c r="D137" s="17" t="s">
        <v>32</v>
      </c>
      <c r="E137" s="8"/>
      <c r="F137" s="18">
        <f>SUM(F128:F136)</f>
        <v>0</v>
      </c>
      <c r="G137" s="18">
        <f t="shared" ref="G137:J137" si="56">SUM(G128:G136)</f>
        <v>0</v>
      </c>
      <c r="H137" s="18">
        <f t="shared" si="56"/>
        <v>0</v>
      </c>
      <c r="I137" s="18">
        <f t="shared" si="56"/>
        <v>0</v>
      </c>
      <c r="J137" s="18">
        <f t="shared" si="56"/>
        <v>0</v>
      </c>
      <c r="K137" s="24"/>
      <c r="L137" s="18">
        <f t="shared" ref="L137" si="57">SUM(L128:L136)</f>
        <v>0</v>
      </c>
    </row>
    <row r="138" spans="1:12" ht="15.75" thickBot="1" x14ac:dyDescent="0.25">
      <c r="A138" s="32">
        <f>A120</f>
        <v>2</v>
      </c>
      <c r="B138" s="32">
        <f>B120</f>
        <v>1</v>
      </c>
      <c r="C138" s="111" t="s">
        <v>4</v>
      </c>
      <c r="D138" s="112"/>
      <c r="E138" s="30"/>
      <c r="F138" s="31">
        <f>F127+F137</f>
        <v>560</v>
      </c>
      <c r="G138" s="31">
        <f t="shared" ref="G138" si="58">G127+G137</f>
        <v>20.3</v>
      </c>
      <c r="H138" s="31">
        <f t="shared" ref="H138" si="59">H127+H137</f>
        <v>16.799999999999997</v>
      </c>
      <c r="I138" s="31">
        <f t="shared" ref="I138" si="60">I127+I137</f>
        <v>76.7</v>
      </c>
      <c r="J138" s="31">
        <f t="shared" ref="J138:L138" si="61">J127+J137</f>
        <v>537.79999999999995</v>
      </c>
      <c r="K138" s="31"/>
      <c r="L138" s="31">
        <f t="shared" si="61"/>
        <v>70.099999999999994</v>
      </c>
    </row>
    <row r="139" spans="1:12" ht="15" x14ac:dyDescent="0.25">
      <c r="A139" s="19">
        <v>2</v>
      </c>
      <c r="B139" s="20">
        <v>2</v>
      </c>
      <c r="C139" s="21" t="s">
        <v>20</v>
      </c>
      <c r="D139" s="51" t="s">
        <v>21</v>
      </c>
      <c r="E139" s="49" t="s">
        <v>75</v>
      </c>
      <c r="F139" s="94">
        <v>40</v>
      </c>
      <c r="G139" s="94">
        <v>4.8</v>
      </c>
      <c r="H139" s="94">
        <v>4</v>
      </c>
      <c r="I139" s="95">
        <v>0.3</v>
      </c>
      <c r="J139" s="94">
        <v>56.6</v>
      </c>
      <c r="K139" s="96" t="s">
        <v>50</v>
      </c>
      <c r="L139" s="38">
        <v>8.8800000000000008</v>
      </c>
    </row>
    <row r="140" spans="1:12" ht="15" x14ac:dyDescent="0.25">
      <c r="A140" s="22"/>
      <c r="B140" s="14"/>
      <c r="C140" s="10"/>
      <c r="D140" s="60" t="s">
        <v>21</v>
      </c>
      <c r="E140" s="52" t="s">
        <v>98</v>
      </c>
      <c r="F140" s="98">
        <v>160</v>
      </c>
      <c r="G140" s="98">
        <v>15.8</v>
      </c>
      <c r="H140" s="98">
        <v>7</v>
      </c>
      <c r="I140" s="99">
        <v>31</v>
      </c>
      <c r="J140" s="98">
        <v>249.8</v>
      </c>
      <c r="K140" s="100" t="s">
        <v>99</v>
      </c>
      <c r="L140" s="40">
        <v>35.299999999999997</v>
      </c>
    </row>
    <row r="141" spans="1:12" ht="15" x14ac:dyDescent="0.25">
      <c r="A141" s="22"/>
      <c r="B141" s="14"/>
      <c r="C141" s="10"/>
      <c r="D141" s="80"/>
      <c r="E141" s="103"/>
      <c r="F141" s="98"/>
      <c r="G141" s="98"/>
      <c r="H141" s="98"/>
      <c r="I141" s="99"/>
      <c r="J141" s="98"/>
      <c r="K141" s="100"/>
      <c r="L141" s="40"/>
    </row>
    <row r="142" spans="1:12" ht="15.75" customHeight="1" x14ac:dyDescent="0.25">
      <c r="A142" s="22"/>
      <c r="B142" s="14"/>
      <c r="C142" s="10"/>
      <c r="D142" s="65" t="s">
        <v>22</v>
      </c>
      <c r="E142" s="52" t="s">
        <v>66</v>
      </c>
      <c r="F142" s="98">
        <v>200</v>
      </c>
      <c r="G142" s="98">
        <v>0.4</v>
      </c>
      <c r="H142" s="98">
        <v>0</v>
      </c>
      <c r="I142" s="99">
        <v>19.8</v>
      </c>
      <c r="J142" s="98">
        <v>80.8</v>
      </c>
      <c r="K142" s="100" t="s">
        <v>87</v>
      </c>
      <c r="L142" s="40">
        <v>5</v>
      </c>
    </row>
    <row r="143" spans="1:12" ht="15" x14ac:dyDescent="0.25">
      <c r="A143" s="22"/>
      <c r="B143" s="14"/>
      <c r="C143" s="10"/>
      <c r="D143" s="51" t="s">
        <v>30</v>
      </c>
      <c r="E143" s="52" t="s">
        <v>59</v>
      </c>
      <c r="F143" s="98">
        <v>40</v>
      </c>
      <c r="G143" s="98">
        <v>3</v>
      </c>
      <c r="H143" s="98">
        <v>0.3</v>
      </c>
      <c r="I143" s="99">
        <v>19.7</v>
      </c>
      <c r="J143" s="98">
        <v>93.8</v>
      </c>
      <c r="K143" s="100" t="s">
        <v>57</v>
      </c>
      <c r="L143" s="40">
        <v>2.92</v>
      </c>
    </row>
    <row r="144" spans="1:12" ht="15" x14ac:dyDescent="0.25">
      <c r="A144" s="22"/>
      <c r="B144" s="14"/>
      <c r="C144" s="10"/>
      <c r="D144" s="51" t="s">
        <v>23</v>
      </c>
      <c r="E144" s="39" t="s">
        <v>63</v>
      </c>
      <c r="F144" s="102">
        <v>100</v>
      </c>
      <c r="G144" s="102">
        <v>0.4</v>
      </c>
      <c r="H144" s="102">
        <v>0.4</v>
      </c>
      <c r="I144" s="102">
        <v>9.8000000000000007</v>
      </c>
      <c r="J144" s="102">
        <v>44.4</v>
      </c>
      <c r="K144" s="92" t="s">
        <v>57</v>
      </c>
      <c r="L144" s="40">
        <v>18</v>
      </c>
    </row>
    <row r="145" spans="1:12" ht="15" x14ac:dyDescent="0.25">
      <c r="A145" s="22"/>
      <c r="B145" s="14"/>
      <c r="C145" s="10"/>
      <c r="D145" s="5"/>
      <c r="E145" s="39"/>
      <c r="F145" s="102"/>
      <c r="G145" s="102"/>
      <c r="H145" s="102"/>
      <c r="I145" s="102"/>
      <c r="J145" s="102"/>
      <c r="K145" s="92"/>
      <c r="L145" s="40"/>
    </row>
    <row r="146" spans="1:12" ht="15" x14ac:dyDescent="0.25">
      <c r="A146" s="23"/>
      <c r="B146" s="16"/>
      <c r="C146" s="7"/>
      <c r="D146" s="17" t="s">
        <v>32</v>
      </c>
      <c r="E146" s="8"/>
      <c r="F146" s="18">
        <f>SUM(F139:F145)</f>
        <v>540</v>
      </c>
      <c r="G146" s="18">
        <f t="shared" ref="G146:J146" si="62">SUM(G139:G145)</f>
        <v>24.4</v>
      </c>
      <c r="H146" s="18">
        <f t="shared" si="62"/>
        <v>11.700000000000001</v>
      </c>
      <c r="I146" s="18">
        <f t="shared" si="62"/>
        <v>80.599999999999994</v>
      </c>
      <c r="J146" s="18">
        <f t="shared" si="62"/>
        <v>525.40000000000009</v>
      </c>
      <c r="K146" s="24"/>
      <c r="L146" s="18">
        <f t="shared" ref="L146" si="63">SUM(L139:L145)</f>
        <v>70.099999999999994</v>
      </c>
    </row>
    <row r="147" spans="1:12" ht="15" x14ac:dyDescent="0.25">
      <c r="A147" s="25">
        <f>A139</f>
        <v>2</v>
      </c>
      <c r="B147" s="12">
        <f>B139</f>
        <v>2</v>
      </c>
      <c r="C147" s="9" t="s">
        <v>24</v>
      </c>
      <c r="D147" s="6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2"/>
      <c r="B148" s="14"/>
      <c r="C148" s="10"/>
      <c r="D148" s="6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2"/>
      <c r="B149" s="14"/>
      <c r="C149" s="10"/>
      <c r="D149" s="6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2"/>
      <c r="B150" s="14"/>
      <c r="C150" s="10"/>
      <c r="D150" s="6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2"/>
      <c r="B151" s="14"/>
      <c r="C151" s="10"/>
      <c r="D151" s="6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2"/>
      <c r="B152" s="14"/>
      <c r="C152" s="10"/>
      <c r="D152" s="6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2"/>
      <c r="B153" s="14"/>
      <c r="C153" s="10"/>
      <c r="D153" s="6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6"/>
      <c r="C156" s="7"/>
      <c r="D156" s="17" t="s">
        <v>32</v>
      </c>
      <c r="E156" s="8"/>
      <c r="F156" s="18">
        <f>SUM(F147:F155)</f>
        <v>0</v>
      </c>
      <c r="G156" s="18">
        <f t="shared" ref="G156:J156" si="64">SUM(G147:G155)</f>
        <v>0</v>
      </c>
      <c r="H156" s="18">
        <f t="shared" si="64"/>
        <v>0</v>
      </c>
      <c r="I156" s="18">
        <f t="shared" si="64"/>
        <v>0</v>
      </c>
      <c r="J156" s="18">
        <f t="shared" si="64"/>
        <v>0</v>
      </c>
      <c r="K156" s="24"/>
      <c r="L156" s="18">
        <f t="shared" ref="L156" si="65">SUM(L147:L155)</f>
        <v>0</v>
      </c>
    </row>
    <row r="157" spans="1:12" ht="15.75" thickBot="1" x14ac:dyDescent="0.25">
      <c r="A157" s="28">
        <f>A139</f>
        <v>2</v>
      </c>
      <c r="B157" s="29">
        <f>B139</f>
        <v>2</v>
      </c>
      <c r="C157" s="111" t="s">
        <v>4</v>
      </c>
      <c r="D157" s="112"/>
      <c r="E157" s="30"/>
      <c r="F157" s="31">
        <f>F146+F156</f>
        <v>540</v>
      </c>
      <c r="G157" s="31">
        <f t="shared" ref="G157" si="66">G146+G156</f>
        <v>24.4</v>
      </c>
      <c r="H157" s="31">
        <f t="shared" ref="H157" si="67">H146+H156</f>
        <v>11.700000000000001</v>
      </c>
      <c r="I157" s="31">
        <f t="shared" ref="I157" si="68">I146+I156</f>
        <v>80.599999999999994</v>
      </c>
      <c r="J157" s="31">
        <f t="shared" ref="J157:L157" si="69">J146+J156</f>
        <v>525.40000000000009</v>
      </c>
      <c r="K157" s="31"/>
      <c r="L157" s="31">
        <f t="shared" si="69"/>
        <v>70.099999999999994</v>
      </c>
    </row>
    <row r="158" spans="1:12" ht="15" x14ac:dyDescent="0.25">
      <c r="A158" s="19">
        <v>2</v>
      </c>
      <c r="B158" s="20">
        <v>3</v>
      </c>
      <c r="C158" s="21" t="s">
        <v>20</v>
      </c>
      <c r="D158" s="51" t="s">
        <v>21</v>
      </c>
      <c r="E158" s="49" t="s">
        <v>54</v>
      </c>
      <c r="F158" s="93">
        <v>100</v>
      </c>
      <c r="G158" s="94">
        <v>5.5</v>
      </c>
      <c r="H158" s="94">
        <v>4.2</v>
      </c>
      <c r="I158" s="95">
        <v>24</v>
      </c>
      <c r="J158" s="94">
        <v>155.80000000000001</v>
      </c>
      <c r="K158" s="96" t="s">
        <v>41</v>
      </c>
      <c r="L158" s="38">
        <v>9.16</v>
      </c>
    </row>
    <row r="159" spans="1:12" ht="15" x14ac:dyDescent="0.25">
      <c r="A159" s="22"/>
      <c r="B159" s="14"/>
      <c r="C159" s="10"/>
      <c r="D159" s="51" t="s">
        <v>21</v>
      </c>
      <c r="E159" s="52" t="s">
        <v>72</v>
      </c>
      <c r="F159" s="98">
        <v>75</v>
      </c>
      <c r="G159" s="98">
        <v>13.7</v>
      </c>
      <c r="H159" s="98">
        <v>13</v>
      </c>
      <c r="I159" s="99">
        <v>12.3</v>
      </c>
      <c r="J159" s="98">
        <v>221.4</v>
      </c>
      <c r="K159" s="100" t="s">
        <v>100</v>
      </c>
      <c r="L159" s="40">
        <v>34.619999999999997</v>
      </c>
    </row>
    <row r="160" spans="1:12" ht="15" x14ac:dyDescent="0.25">
      <c r="A160" s="22"/>
      <c r="B160" s="14"/>
      <c r="C160" s="10"/>
      <c r="D160" s="51" t="s">
        <v>29</v>
      </c>
      <c r="E160" s="52" t="s">
        <v>67</v>
      </c>
      <c r="F160" s="98">
        <v>180</v>
      </c>
      <c r="G160" s="98">
        <v>0.1</v>
      </c>
      <c r="H160" s="98">
        <v>0.1</v>
      </c>
      <c r="I160" s="99">
        <v>8.9</v>
      </c>
      <c r="J160" s="98">
        <v>37.4</v>
      </c>
      <c r="K160" s="100" t="s">
        <v>48</v>
      </c>
      <c r="L160" s="40">
        <v>5.4</v>
      </c>
    </row>
    <row r="161" spans="1:12" ht="15" x14ac:dyDescent="0.25">
      <c r="A161" s="22"/>
      <c r="B161" s="14"/>
      <c r="C161" s="10"/>
      <c r="D161" s="51"/>
      <c r="E161" s="52"/>
      <c r="F161" s="98"/>
      <c r="G161" s="98"/>
      <c r="H161" s="98"/>
      <c r="I161" s="99"/>
      <c r="J161" s="98"/>
      <c r="K161" s="100"/>
      <c r="L161" s="40"/>
    </row>
    <row r="162" spans="1:12" ht="15" x14ac:dyDescent="0.25">
      <c r="A162" s="22"/>
      <c r="B162" s="14"/>
      <c r="C162" s="10"/>
      <c r="D162" s="51" t="s">
        <v>78</v>
      </c>
      <c r="E162" s="52" t="s">
        <v>64</v>
      </c>
      <c r="F162" s="98">
        <v>30</v>
      </c>
      <c r="G162" s="98">
        <v>2.2999999999999998</v>
      </c>
      <c r="H162" s="98">
        <v>0.2</v>
      </c>
      <c r="I162" s="99">
        <v>14.8</v>
      </c>
      <c r="J162" s="98">
        <v>70.3</v>
      </c>
      <c r="K162" s="100" t="s">
        <v>57</v>
      </c>
      <c r="L162" s="40">
        <v>2.92</v>
      </c>
    </row>
    <row r="163" spans="1:12" ht="15" x14ac:dyDescent="0.25">
      <c r="A163" s="22"/>
      <c r="B163" s="14"/>
      <c r="C163" s="10"/>
      <c r="D163" s="5" t="s">
        <v>82</v>
      </c>
      <c r="E163" s="39" t="s">
        <v>63</v>
      </c>
      <c r="F163" s="102">
        <v>115</v>
      </c>
      <c r="G163" s="102">
        <v>0.5</v>
      </c>
      <c r="H163" s="102">
        <v>0.5</v>
      </c>
      <c r="I163" s="102">
        <v>11.3</v>
      </c>
      <c r="J163" s="102">
        <v>51.1</v>
      </c>
      <c r="K163" s="92" t="s">
        <v>57</v>
      </c>
      <c r="L163" s="40">
        <v>18</v>
      </c>
    </row>
    <row r="164" spans="1:12" ht="15" x14ac:dyDescent="0.25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6"/>
      <c r="C165" s="7"/>
      <c r="D165" s="17" t="s">
        <v>32</v>
      </c>
      <c r="E165" s="8"/>
      <c r="F165" s="18">
        <f>SUM(F158:F164)</f>
        <v>500</v>
      </c>
      <c r="G165" s="18">
        <f t="shared" ref="G165:J165" si="70">SUM(G158:G164)</f>
        <v>22.1</v>
      </c>
      <c r="H165" s="18">
        <f t="shared" si="70"/>
        <v>18</v>
      </c>
      <c r="I165" s="18">
        <f t="shared" si="70"/>
        <v>71.3</v>
      </c>
      <c r="J165" s="18">
        <f t="shared" si="70"/>
        <v>536</v>
      </c>
      <c r="K165" s="24"/>
      <c r="L165" s="18">
        <f t="shared" ref="L165" si="71">SUM(L158:L164)</f>
        <v>70.099999999999994</v>
      </c>
    </row>
    <row r="166" spans="1:12" ht="15" x14ac:dyDescent="0.25">
      <c r="A166" s="25">
        <f>A158</f>
        <v>2</v>
      </c>
      <c r="B166" s="12">
        <f>B158</f>
        <v>3</v>
      </c>
      <c r="C166" s="9" t="s">
        <v>24</v>
      </c>
      <c r="D166" s="6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2"/>
      <c r="B167" s="14"/>
      <c r="C167" s="10"/>
      <c r="D167" s="6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2"/>
      <c r="B168" s="14"/>
      <c r="C168" s="10"/>
      <c r="D168" s="6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2"/>
      <c r="B169" s="14"/>
      <c r="C169" s="10"/>
      <c r="D169" s="6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2"/>
      <c r="B170" s="14"/>
      <c r="C170" s="10"/>
      <c r="D170" s="6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2"/>
      <c r="B171" s="14"/>
      <c r="C171" s="10"/>
      <c r="D171" s="6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2"/>
      <c r="B172" s="14"/>
      <c r="C172" s="10"/>
      <c r="D172" s="6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6"/>
      <c r="C175" s="7"/>
      <c r="D175" s="17" t="s">
        <v>32</v>
      </c>
      <c r="E175" s="8"/>
      <c r="F175" s="18">
        <f>SUM(F166:F174)</f>
        <v>0</v>
      </c>
      <c r="G175" s="18">
        <f t="shared" ref="G175:J175" si="72">SUM(G166:G174)</f>
        <v>0</v>
      </c>
      <c r="H175" s="18">
        <f t="shared" si="72"/>
        <v>0</v>
      </c>
      <c r="I175" s="18">
        <f t="shared" si="72"/>
        <v>0</v>
      </c>
      <c r="J175" s="18">
        <f t="shared" si="72"/>
        <v>0</v>
      </c>
      <c r="K175" s="24"/>
      <c r="L175" s="18">
        <f t="shared" ref="L175" si="73">SUM(L166:L174)</f>
        <v>0</v>
      </c>
    </row>
    <row r="176" spans="1:12" ht="15.75" thickBot="1" x14ac:dyDescent="0.25">
      <c r="A176" s="28">
        <f>A158</f>
        <v>2</v>
      </c>
      <c r="B176" s="29">
        <f>B158</f>
        <v>3</v>
      </c>
      <c r="C176" s="111" t="s">
        <v>4</v>
      </c>
      <c r="D176" s="112"/>
      <c r="E176" s="30"/>
      <c r="F176" s="31">
        <f>F165+F175</f>
        <v>500</v>
      </c>
      <c r="G176" s="31">
        <f t="shared" ref="G176" si="74">G165+G175</f>
        <v>22.1</v>
      </c>
      <c r="H176" s="31">
        <f t="shared" ref="H176" si="75">H165+H175</f>
        <v>18</v>
      </c>
      <c r="I176" s="31">
        <f t="shared" ref="I176" si="76">I165+I175</f>
        <v>71.3</v>
      </c>
      <c r="J176" s="31">
        <f t="shared" ref="J176:L176" si="77">J165+J175</f>
        <v>536</v>
      </c>
      <c r="K176" s="31"/>
      <c r="L176" s="31">
        <f t="shared" si="77"/>
        <v>70.099999999999994</v>
      </c>
    </row>
    <row r="177" spans="1:12" ht="15" x14ac:dyDescent="0.25">
      <c r="A177" s="19">
        <v>2</v>
      </c>
      <c r="B177" s="20">
        <v>4</v>
      </c>
      <c r="C177" s="21" t="s">
        <v>20</v>
      </c>
      <c r="D177" s="100" t="s">
        <v>21</v>
      </c>
      <c r="E177" s="104" t="s">
        <v>76</v>
      </c>
      <c r="F177" s="94">
        <v>160</v>
      </c>
      <c r="G177" s="94">
        <v>21.8</v>
      </c>
      <c r="H177" s="94">
        <v>6.5</v>
      </c>
      <c r="I177" s="95">
        <v>26.6</v>
      </c>
      <c r="J177" s="94">
        <v>251.7</v>
      </c>
      <c r="K177" s="96" t="s">
        <v>49</v>
      </c>
      <c r="L177" s="105">
        <v>41.46</v>
      </c>
    </row>
    <row r="178" spans="1:12" ht="15" x14ac:dyDescent="0.25">
      <c r="A178" s="22"/>
      <c r="B178" s="14"/>
      <c r="C178" s="10"/>
      <c r="D178" s="100" t="s">
        <v>21</v>
      </c>
      <c r="E178" s="106"/>
      <c r="F178" s="98"/>
      <c r="G178" s="98"/>
      <c r="H178" s="98"/>
      <c r="I178" s="99"/>
      <c r="J178" s="98"/>
      <c r="K178" s="100"/>
      <c r="L178" s="102"/>
    </row>
    <row r="179" spans="1:12" ht="15" x14ac:dyDescent="0.25">
      <c r="A179" s="22"/>
      <c r="B179" s="14"/>
      <c r="C179" s="10"/>
      <c r="D179" s="100"/>
      <c r="E179" s="106"/>
      <c r="F179" s="98"/>
      <c r="G179" s="98"/>
      <c r="H179" s="98"/>
      <c r="I179" s="99"/>
      <c r="J179" s="98"/>
      <c r="K179" s="100"/>
      <c r="L179" s="102"/>
    </row>
    <row r="180" spans="1:12" ht="15" x14ac:dyDescent="0.25">
      <c r="A180" s="22"/>
      <c r="B180" s="14"/>
      <c r="C180" s="10"/>
      <c r="D180" s="100" t="s">
        <v>22</v>
      </c>
      <c r="E180" s="106" t="s">
        <v>66</v>
      </c>
      <c r="F180" s="98">
        <v>210</v>
      </c>
      <c r="G180" s="98">
        <v>0.5</v>
      </c>
      <c r="H180" s="98">
        <v>0</v>
      </c>
      <c r="I180" s="99">
        <v>20.8</v>
      </c>
      <c r="J180" s="98">
        <v>85</v>
      </c>
      <c r="K180" s="100" t="s">
        <v>47</v>
      </c>
      <c r="L180" s="102">
        <v>5</v>
      </c>
    </row>
    <row r="181" spans="1:12" ht="15" x14ac:dyDescent="0.25">
      <c r="A181" s="22"/>
      <c r="B181" s="14"/>
      <c r="C181" s="10"/>
      <c r="D181" s="100" t="s">
        <v>30</v>
      </c>
      <c r="E181" s="106" t="s">
        <v>59</v>
      </c>
      <c r="F181" s="98">
        <v>40</v>
      </c>
      <c r="G181" s="98">
        <v>3</v>
      </c>
      <c r="H181" s="98">
        <v>0.3</v>
      </c>
      <c r="I181" s="99">
        <v>19.7</v>
      </c>
      <c r="J181" s="98">
        <v>93.8</v>
      </c>
      <c r="K181" s="100" t="s">
        <v>57</v>
      </c>
      <c r="L181" s="102">
        <v>2.92</v>
      </c>
    </row>
    <row r="182" spans="1:12" ht="15" x14ac:dyDescent="0.25">
      <c r="A182" s="22"/>
      <c r="B182" s="14"/>
      <c r="C182" s="10"/>
      <c r="D182" s="107" t="s">
        <v>82</v>
      </c>
      <c r="E182" s="102" t="s">
        <v>58</v>
      </c>
      <c r="F182" s="102">
        <v>100</v>
      </c>
      <c r="G182" s="102">
        <v>1.5</v>
      </c>
      <c r="H182" s="102">
        <v>0.5</v>
      </c>
      <c r="I182" s="102">
        <v>21</v>
      </c>
      <c r="J182" s="102">
        <v>94.5</v>
      </c>
      <c r="K182" s="92" t="s">
        <v>57</v>
      </c>
      <c r="L182" s="102">
        <v>20.72</v>
      </c>
    </row>
    <row r="183" spans="1:12" ht="15" x14ac:dyDescent="0.2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3"/>
      <c r="B184" s="16"/>
      <c r="C184" s="7"/>
      <c r="D184" s="17" t="s">
        <v>32</v>
      </c>
      <c r="E184" s="8"/>
      <c r="F184" s="18">
        <f>SUM(F177:F183)</f>
        <v>510</v>
      </c>
      <c r="G184" s="18">
        <f t="shared" ref="G184:J184" si="78">SUM(G177:G183)</f>
        <v>26.8</v>
      </c>
      <c r="H184" s="18">
        <f t="shared" si="78"/>
        <v>7.3</v>
      </c>
      <c r="I184" s="18">
        <f t="shared" si="78"/>
        <v>88.100000000000009</v>
      </c>
      <c r="J184" s="18">
        <f t="shared" si="78"/>
        <v>525</v>
      </c>
      <c r="K184" s="24"/>
      <c r="L184" s="18">
        <f t="shared" ref="L184" si="79">SUM(L177:L183)</f>
        <v>70.099999999999994</v>
      </c>
    </row>
    <row r="185" spans="1:12" ht="15" x14ac:dyDescent="0.25">
      <c r="A185" s="25">
        <f>A177</f>
        <v>2</v>
      </c>
      <c r="B185" s="12">
        <f>B177</f>
        <v>4</v>
      </c>
      <c r="C185" s="9" t="s">
        <v>24</v>
      </c>
      <c r="D185" s="6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2"/>
      <c r="B186" s="14"/>
      <c r="C186" s="10"/>
      <c r="D186" s="6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2"/>
      <c r="B187" s="14"/>
      <c r="C187" s="10"/>
      <c r="D187" s="6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2"/>
      <c r="B188" s="14"/>
      <c r="C188" s="10"/>
      <c r="D188" s="6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2"/>
      <c r="B189" s="14"/>
      <c r="C189" s="10"/>
      <c r="D189" s="6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2"/>
      <c r="B190" s="14"/>
      <c r="C190" s="10"/>
      <c r="D190" s="6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2"/>
      <c r="B191" s="14"/>
      <c r="C191" s="10"/>
      <c r="D191" s="6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6"/>
      <c r="C194" s="7"/>
      <c r="D194" s="17" t="s">
        <v>32</v>
      </c>
      <c r="E194" s="8"/>
      <c r="F194" s="18">
        <f>SUM(F185:F193)</f>
        <v>0</v>
      </c>
      <c r="G194" s="18">
        <f t="shared" ref="G194:J194" si="80">SUM(G185:G193)</f>
        <v>0</v>
      </c>
      <c r="H194" s="18">
        <f t="shared" si="80"/>
        <v>0</v>
      </c>
      <c r="I194" s="18">
        <f t="shared" si="80"/>
        <v>0</v>
      </c>
      <c r="J194" s="18">
        <f t="shared" si="80"/>
        <v>0</v>
      </c>
      <c r="K194" s="24"/>
      <c r="L194" s="18">
        <f t="shared" ref="L194" si="81">SUM(L185:L193)</f>
        <v>0</v>
      </c>
    </row>
    <row r="195" spans="1:12" ht="15.75" thickBot="1" x14ac:dyDescent="0.25">
      <c r="A195" s="28">
        <f>A177</f>
        <v>2</v>
      </c>
      <c r="B195" s="29">
        <f>B177</f>
        <v>4</v>
      </c>
      <c r="C195" s="111" t="s">
        <v>4</v>
      </c>
      <c r="D195" s="112"/>
      <c r="E195" s="30"/>
      <c r="F195" s="31">
        <f>F184+F194</f>
        <v>510</v>
      </c>
      <c r="G195" s="31">
        <f t="shared" ref="G195" si="82">G184+G194</f>
        <v>26.8</v>
      </c>
      <c r="H195" s="31">
        <f t="shared" ref="H195" si="83">H184+H194</f>
        <v>7.3</v>
      </c>
      <c r="I195" s="31">
        <f t="shared" ref="I195" si="84">I184+I194</f>
        <v>88.100000000000009</v>
      </c>
      <c r="J195" s="31">
        <f t="shared" ref="J195:L195" si="85">J184+J194</f>
        <v>525</v>
      </c>
      <c r="K195" s="31"/>
      <c r="L195" s="31">
        <f t="shared" si="85"/>
        <v>70.099999999999994</v>
      </c>
    </row>
    <row r="196" spans="1:12" ht="15" x14ac:dyDescent="0.25">
      <c r="A196" s="19">
        <v>2</v>
      </c>
      <c r="B196" s="20">
        <v>5</v>
      </c>
      <c r="C196" s="21" t="s">
        <v>20</v>
      </c>
      <c r="D196" s="100" t="s">
        <v>21</v>
      </c>
      <c r="E196" s="104" t="s">
        <v>73</v>
      </c>
      <c r="F196" s="94">
        <v>100</v>
      </c>
      <c r="G196" s="94">
        <v>9.6</v>
      </c>
      <c r="H196" s="94">
        <v>0.9</v>
      </c>
      <c r="I196" s="95">
        <v>22.5</v>
      </c>
      <c r="J196" s="94">
        <v>136.6</v>
      </c>
      <c r="K196" s="96" t="s">
        <v>51</v>
      </c>
      <c r="L196" s="38">
        <v>11.7</v>
      </c>
    </row>
    <row r="197" spans="1:12" ht="15" x14ac:dyDescent="0.25">
      <c r="A197" s="22"/>
      <c r="B197" s="14"/>
      <c r="C197" s="10"/>
      <c r="D197" s="100" t="s">
        <v>21</v>
      </c>
      <c r="E197" s="106" t="s">
        <v>74</v>
      </c>
      <c r="F197" s="98">
        <v>105</v>
      </c>
      <c r="G197" s="98">
        <v>14.5</v>
      </c>
      <c r="H197" s="98">
        <v>7.8</v>
      </c>
      <c r="I197" s="99">
        <v>6.6</v>
      </c>
      <c r="J197" s="98">
        <v>154.6</v>
      </c>
      <c r="K197" s="100" t="s">
        <v>52</v>
      </c>
      <c r="L197" s="40">
        <v>26.76</v>
      </c>
    </row>
    <row r="198" spans="1:12" ht="15" x14ac:dyDescent="0.25">
      <c r="A198" s="22"/>
      <c r="B198" s="14"/>
      <c r="C198" s="10"/>
      <c r="D198" s="100" t="s">
        <v>101</v>
      </c>
      <c r="E198" s="106" t="s">
        <v>65</v>
      </c>
      <c r="F198" s="98">
        <v>30</v>
      </c>
      <c r="G198" s="98">
        <v>1</v>
      </c>
      <c r="H198" s="98">
        <v>0.7</v>
      </c>
      <c r="I198" s="99">
        <v>2.7</v>
      </c>
      <c r="J198" s="98">
        <v>21.2</v>
      </c>
      <c r="K198" s="100" t="s">
        <v>46</v>
      </c>
      <c r="L198" s="40">
        <v>5</v>
      </c>
    </row>
    <row r="199" spans="1:12" ht="15" x14ac:dyDescent="0.25">
      <c r="A199" s="22"/>
      <c r="B199" s="14"/>
      <c r="C199" s="10"/>
      <c r="D199" s="100" t="s">
        <v>22</v>
      </c>
      <c r="E199" s="106" t="s">
        <v>56</v>
      </c>
      <c r="F199" s="98">
        <v>150</v>
      </c>
      <c r="G199" s="98">
        <v>0.1</v>
      </c>
      <c r="H199" s="98">
        <v>0</v>
      </c>
      <c r="I199" s="99">
        <v>4.8</v>
      </c>
      <c r="J199" s="98">
        <v>20.100000000000001</v>
      </c>
      <c r="K199" s="100" t="s">
        <v>42</v>
      </c>
      <c r="L199" s="40">
        <v>3</v>
      </c>
    </row>
    <row r="200" spans="1:12" ht="15" x14ac:dyDescent="0.25">
      <c r="A200" s="22"/>
      <c r="B200" s="14"/>
      <c r="C200" s="10"/>
      <c r="D200" s="100" t="s">
        <v>78</v>
      </c>
      <c r="E200" s="106" t="s">
        <v>59</v>
      </c>
      <c r="F200" s="98">
        <v>40</v>
      </c>
      <c r="G200" s="98">
        <v>3</v>
      </c>
      <c r="H200" s="98">
        <v>0.3</v>
      </c>
      <c r="I200" s="99">
        <v>19.7</v>
      </c>
      <c r="J200" s="98">
        <v>93.8</v>
      </c>
      <c r="K200" s="100" t="s">
        <v>57</v>
      </c>
      <c r="L200" s="40">
        <v>2.92</v>
      </c>
    </row>
    <row r="201" spans="1:12" ht="15" x14ac:dyDescent="0.25">
      <c r="A201" s="22"/>
      <c r="B201" s="14"/>
      <c r="C201" s="10"/>
      <c r="D201" s="107" t="s">
        <v>82</v>
      </c>
      <c r="E201" s="102" t="s">
        <v>58</v>
      </c>
      <c r="F201" s="102">
        <v>120</v>
      </c>
      <c r="G201" s="102">
        <v>1.8</v>
      </c>
      <c r="H201" s="102">
        <v>0.6</v>
      </c>
      <c r="I201" s="102">
        <v>25.2</v>
      </c>
      <c r="J201" s="102">
        <v>113.4</v>
      </c>
      <c r="K201" s="92" t="s">
        <v>57</v>
      </c>
      <c r="L201" s="40">
        <v>20.72</v>
      </c>
    </row>
    <row r="202" spans="1:12" ht="15" x14ac:dyDescent="0.25">
      <c r="A202" s="22"/>
      <c r="B202" s="14"/>
      <c r="C202" s="10"/>
      <c r="D202" s="5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3"/>
      <c r="B203" s="16"/>
      <c r="C203" s="7"/>
      <c r="D203" s="17" t="s">
        <v>32</v>
      </c>
      <c r="E203" s="8"/>
      <c r="F203" s="18">
        <f>SUM(F196:F202)</f>
        <v>545</v>
      </c>
      <c r="G203" s="18">
        <f t="shared" ref="G203:J203" si="86">SUM(G196:G202)</f>
        <v>30.000000000000004</v>
      </c>
      <c r="H203" s="18">
        <f t="shared" si="86"/>
        <v>10.299999999999999</v>
      </c>
      <c r="I203" s="18">
        <f t="shared" si="86"/>
        <v>81.5</v>
      </c>
      <c r="J203" s="18">
        <f t="shared" si="86"/>
        <v>539.70000000000005</v>
      </c>
      <c r="K203" s="24"/>
      <c r="L203" s="18">
        <f t="shared" ref="L203" si="87">SUM(L196:L202)</f>
        <v>70.099999999999994</v>
      </c>
    </row>
    <row r="204" spans="1:12" ht="15" x14ac:dyDescent="0.25">
      <c r="A204" s="25">
        <f>A196</f>
        <v>2</v>
      </c>
      <c r="B204" s="12">
        <f>B196</f>
        <v>5</v>
      </c>
      <c r="C204" s="9" t="s">
        <v>24</v>
      </c>
      <c r="D204" s="6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2"/>
      <c r="B205" s="14"/>
      <c r="C205" s="10"/>
      <c r="D205" s="6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2"/>
      <c r="B206" s="14"/>
      <c r="C206" s="10"/>
      <c r="D206" s="6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2"/>
      <c r="B207" s="14"/>
      <c r="C207" s="10"/>
      <c r="D207" s="6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2"/>
      <c r="B208" s="14"/>
      <c r="C208" s="10"/>
      <c r="D208" s="6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2"/>
      <c r="B209" s="14"/>
      <c r="C209" s="10"/>
      <c r="D209" s="6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2"/>
      <c r="B210" s="14"/>
      <c r="C210" s="10"/>
      <c r="D210" s="6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2"/>
      <c r="B211" s="14"/>
      <c r="C211" s="10"/>
      <c r="D211" s="5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2"/>
      <c r="B212" s="14"/>
      <c r="C212" s="10"/>
      <c r="D212" s="5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3"/>
      <c r="B213" s="16"/>
      <c r="C213" s="7"/>
      <c r="D213" s="17" t="s">
        <v>32</v>
      </c>
      <c r="E213" s="8"/>
      <c r="F213" s="18">
        <f>SUM(F204:F212)</f>
        <v>0</v>
      </c>
      <c r="G213" s="18">
        <f t="shared" ref="G213:J213" si="88">SUM(G204:G212)</f>
        <v>0</v>
      </c>
      <c r="H213" s="18">
        <f t="shared" si="88"/>
        <v>0</v>
      </c>
      <c r="I213" s="18">
        <f t="shared" si="88"/>
        <v>0</v>
      </c>
      <c r="J213" s="18">
        <f t="shared" si="88"/>
        <v>0</v>
      </c>
      <c r="K213" s="24"/>
      <c r="L213" s="18">
        <f t="shared" ref="L213" si="89">SUM(L204:L212)</f>
        <v>0</v>
      </c>
    </row>
    <row r="214" spans="1:12" ht="15.75" thickBot="1" x14ac:dyDescent="0.25">
      <c r="A214" s="28">
        <f>A196</f>
        <v>2</v>
      </c>
      <c r="B214" s="29">
        <f>B196</f>
        <v>5</v>
      </c>
      <c r="C214" s="111" t="s">
        <v>4</v>
      </c>
      <c r="D214" s="112"/>
      <c r="E214" s="30"/>
      <c r="F214" s="31">
        <f>F203+F213</f>
        <v>545</v>
      </c>
      <c r="G214" s="31">
        <f t="shared" ref="G214:J214" si="90">G203+G213</f>
        <v>30.000000000000004</v>
      </c>
      <c r="H214" s="31">
        <f t="shared" si="90"/>
        <v>10.299999999999999</v>
      </c>
      <c r="I214" s="31">
        <f t="shared" si="90"/>
        <v>81.5</v>
      </c>
      <c r="J214" s="31">
        <f t="shared" si="90"/>
        <v>539.70000000000005</v>
      </c>
      <c r="K214" s="31"/>
      <c r="L214" s="31">
        <f t="shared" ref="L214" si="91">L203+L213</f>
        <v>70.099999999999994</v>
      </c>
    </row>
    <row r="215" spans="1:12" ht="15" x14ac:dyDescent="0.25">
      <c r="A215" s="19">
        <v>2</v>
      </c>
      <c r="B215" s="20">
        <v>6</v>
      </c>
      <c r="C215" s="21" t="s">
        <v>20</v>
      </c>
      <c r="D215" s="51" t="s">
        <v>21</v>
      </c>
      <c r="E215" s="52" t="s">
        <v>102</v>
      </c>
      <c r="F215" s="94">
        <v>150</v>
      </c>
      <c r="G215" s="94">
        <v>3.4</v>
      </c>
      <c r="H215" s="94">
        <v>4.3</v>
      </c>
      <c r="I215" s="95">
        <v>18.2</v>
      </c>
      <c r="J215" s="94">
        <v>125.4</v>
      </c>
      <c r="K215" s="96" t="s">
        <v>103</v>
      </c>
      <c r="L215" s="38">
        <v>16.11</v>
      </c>
    </row>
    <row r="216" spans="1:12" ht="15" x14ac:dyDescent="0.25">
      <c r="A216" s="22"/>
      <c r="B216" s="14"/>
      <c r="C216" s="10"/>
      <c r="D216" s="51" t="s">
        <v>21</v>
      </c>
      <c r="E216" s="76" t="s">
        <v>75</v>
      </c>
      <c r="F216" s="98">
        <v>40</v>
      </c>
      <c r="G216" s="98">
        <v>4.8</v>
      </c>
      <c r="H216" s="98">
        <v>4</v>
      </c>
      <c r="I216" s="99">
        <v>0.3</v>
      </c>
      <c r="J216" s="98">
        <v>56.6</v>
      </c>
      <c r="K216" s="100" t="s">
        <v>50</v>
      </c>
      <c r="L216" s="40">
        <v>8.8800000000000008</v>
      </c>
    </row>
    <row r="217" spans="1:12" ht="15" x14ac:dyDescent="0.25">
      <c r="A217" s="22"/>
      <c r="B217" s="14"/>
      <c r="C217" s="10"/>
      <c r="D217" s="75" t="s">
        <v>25</v>
      </c>
      <c r="E217" s="52" t="s">
        <v>60</v>
      </c>
      <c r="F217" s="98">
        <v>20</v>
      </c>
      <c r="G217" s="98">
        <v>4.5999999999999996</v>
      </c>
      <c r="H217" s="98">
        <v>5.9</v>
      </c>
      <c r="I217" s="99">
        <v>0</v>
      </c>
      <c r="J217" s="98">
        <v>71.7</v>
      </c>
      <c r="K217" s="100" t="s">
        <v>44</v>
      </c>
      <c r="L217" s="40">
        <v>15</v>
      </c>
    </row>
    <row r="218" spans="1:12" ht="15" x14ac:dyDescent="0.25">
      <c r="A218" s="22"/>
      <c r="B218" s="14"/>
      <c r="C218" s="10"/>
      <c r="D218" s="51" t="s">
        <v>22</v>
      </c>
      <c r="E218" s="52" t="s">
        <v>62</v>
      </c>
      <c r="F218" s="98">
        <v>150</v>
      </c>
      <c r="G218" s="98">
        <v>3.5</v>
      </c>
      <c r="H218" s="98">
        <v>2.6</v>
      </c>
      <c r="I218" s="99">
        <v>9.4</v>
      </c>
      <c r="J218" s="98">
        <v>75.3</v>
      </c>
      <c r="K218" s="100" t="s">
        <v>45</v>
      </c>
      <c r="L218" s="40">
        <v>6.47</v>
      </c>
    </row>
    <row r="219" spans="1:12" ht="15" x14ac:dyDescent="0.25">
      <c r="A219" s="22"/>
      <c r="B219" s="14"/>
      <c r="C219" s="10"/>
      <c r="D219" s="51" t="s">
        <v>88</v>
      </c>
      <c r="E219" s="52" t="s">
        <v>64</v>
      </c>
      <c r="F219" s="98">
        <v>30</v>
      </c>
      <c r="G219" s="98">
        <v>2.2999999999999998</v>
      </c>
      <c r="H219" s="98">
        <v>0.2</v>
      </c>
      <c r="I219" s="99">
        <v>14.8</v>
      </c>
      <c r="J219" s="98">
        <v>70.3</v>
      </c>
      <c r="K219" s="100" t="s">
        <v>57</v>
      </c>
      <c r="L219" s="40">
        <v>2.92</v>
      </c>
    </row>
    <row r="220" spans="1:12" ht="15" x14ac:dyDescent="0.25">
      <c r="A220" s="22"/>
      <c r="B220" s="14"/>
      <c r="C220" s="10"/>
      <c r="D220" s="51" t="s">
        <v>82</v>
      </c>
      <c r="E220" s="39" t="s">
        <v>58</v>
      </c>
      <c r="F220" s="102">
        <v>140</v>
      </c>
      <c r="G220" s="102">
        <v>2.1</v>
      </c>
      <c r="H220" s="102">
        <v>0.7</v>
      </c>
      <c r="I220" s="102">
        <v>29.4</v>
      </c>
      <c r="J220" s="102">
        <v>132.30000000000001</v>
      </c>
      <c r="K220" s="92" t="s">
        <v>57</v>
      </c>
      <c r="L220" s="40">
        <v>20.72</v>
      </c>
    </row>
    <row r="221" spans="1:12" ht="15" x14ac:dyDescent="0.25">
      <c r="A221" s="22"/>
      <c r="B221" s="14"/>
      <c r="C221" s="10"/>
      <c r="D221" s="5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3"/>
      <c r="B222" s="16"/>
      <c r="C222" s="7"/>
      <c r="D222" s="17" t="s">
        <v>32</v>
      </c>
      <c r="E222" s="8"/>
      <c r="F222" s="18">
        <f>SUM(F215:F221)</f>
        <v>530</v>
      </c>
      <c r="G222" s="18">
        <f t="shared" ref="G222:J222" si="92">SUM(G215:G221)</f>
        <v>20.7</v>
      </c>
      <c r="H222" s="18">
        <f t="shared" si="92"/>
        <v>17.7</v>
      </c>
      <c r="I222" s="18">
        <f t="shared" si="92"/>
        <v>72.099999999999994</v>
      </c>
      <c r="J222" s="18">
        <f t="shared" si="92"/>
        <v>531.6</v>
      </c>
      <c r="K222" s="24"/>
      <c r="L222" s="18">
        <f t="shared" ref="L222" si="93">SUM(L215:L221)</f>
        <v>70.099999999999994</v>
      </c>
    </row>
    <row r="223" spans="1:12" ht="15" x14ac:dyDescent="0.25">
      <c r="A223" s="25">
        <f>A215</f>
        <v>2</v>
      </c>
      <c r="B223" s="12">
        <f>B215</f>
        <v>6</v>
      </c>
      <c r="C223" s="9" t="s">
        <v>24</v>
      </c>
      <c r="D223" s="6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2"/>
      <c r="B224" s="14"/>
      <c r="C224" s="10"/>
      <c r="D224" s="6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22"/>
      <c r="B225" s="14"/>
      <c r="C225" s="10"/>
      <c r="D225" s="6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22"/>
      <c r="B226" s="14"/>
      <c r="C226" s="10"/>
      <c r="D226" s="6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22"/>
      <c r="B227" s="14"/>
      <c r="C227" s="10"/>
      <c r="D227" s="6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22"/>
      <c r="B228" s="14"/>
      <c r="C228" s="10"/>
      <c r="D228" s="6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22"/>
      <c r="B229" s="14"/>
      <c r="C229" s="10"/>
      <c r="D229" s="6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22"/>
      <c r="B230" s="14"/>
      <c r="C230" s="10"/>
      <c r="D230" s="5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2"/>
      <c r="B231" s="14"/>
      <c r="C231" s="10"/>
      <c r="D231" s="5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3"/>
      <c r="B232" s="16"/>
      <c r="C232" s="7"/>
      <c r="D232" s="17" t="s">
        <v>32</v>
      </c>
      <c r="E232" s="8"/>
      <c r="F232" s="18">
        <f>SUM(F223:F231)</f>
        <v>0</v>
      </c>
      <c r="G232" s="18">
        <f t="shared" ref="G232:J232" si="94">SUM(G223:G231)</f>
        <v>0</v>
      </c>
      <c r="H232" s="18">
        <f t="shared" si="94"/>
        <v>0</v>
      </c>
      <c r="I232" s="18">
        <f t="shared" si="94"/>
        <v>0</v>
      </c>
      <c r="J232" s="18">
        <f t="shared" si="94"/>
        <v>0</v>
      </c>
      <c r="K232" s="24"/>
      <c r="L232" s="18">
        <f t="shared" ref="L232" si="95">SUM(L223:L231)</f>
        <v>0</v>
      </c>
    </row>
    <row r="233" spans="1:12" ht="15.75" thickBot="1" x14ac:dyDescent="0.25">
      <c r="A233" s="28">
        <f>A215</f>
        <v>2</v>
      </c>
      <c r="B233" s="29">
        <f>B215</f>
        <v>6</v>
      </c>
      <c r="C233" s="111" t="s">
        <v>4</v>
      </c>
      <c r="D233" s="112"/>
      <c r="E233" s="30"/>
      <c r="F233" s="31">
        <f>F222+F232</f>
        <v>530</v>
      </c>
      <c r="G233" s="31">
        <f t="shared" ref="G233:J233" si="96">G222+G232</f>
        <v>20.7</v>
      </c>
      <c r="H233" s="31">
        <f t="shared" si="96"/>
        <v>17.7</v>
      </c>
      <c r="I233" s="31">
        <f t="shared" si="96"/>
        <v>72.099999999999994</v>
      </c>
      <c r="J233" s="31">
        <f t="shared" si="96"/>
        <v>531.6</v>
      </c>
      <c r="K233" s="31"/>
      <c r="L233" s="31">
        <f t="shared" ref="L233" si="97">L222+L232</f>
        <v>70.099999999999994</v>
      </c>
    </row>
    <row r="234" spans="1:12" ht="13.5" thickBot="1" x14ac:dyDescent="0.25">
      <c r="A234" s="26"/>
      <c r="B234" s="27"/>
      <c r="C234" s="113" t="s">
        <v>5</v>
      </c>
      <c r="D234" s="113"/>
      <c r="E234" s="113"/>
      <c r="F234" s="33">
        <f>(F24+F43+F62+F81+F100+F119+F138+F157+F176+F195)/(IF(F24=0,0,1)+IF(F43=0,0,1)+IF(F62=0,0,1)+IF(F81=0,0,1)+IF(F100=0,0,1)+IF(F119=0,0,1)+IF(F138=0,0,1)+IF(F157=0,0,1)+IF(F176=0,0,1)+IF(F195=0,0,1))</f>
        <v>535.5</v>
      </c>
      <c r="G234" s="33">
        <f>(G24+G43+G62+G81+G100+G119+G138+G157+G176+G195)/(IF(G24=0,0,1)+IF(G43=0,0,1)+IF(G62=0,0,1)+IF(G81=0,0,1)+IF(G100=0,0,1)+IF(G119=0,0,1)+IF(G138=0,0,1)+IF(G157=0,0,1)+IF(G176=0,0,1)+IF(G195=0,0,1))</f>
        <v>23.140000000000004</v>
      </c>
      <c r="H234" s="33">
        <f>(H24+H43+H62+H81+H100+H119+H138+H157+H176+H195)/(IF(H24=0,0,1)+IF(H43=0,0,1)+IF(H62=0,0,1)+IF(H81=0,0,1)+IF(H100=0,0,1)+IF(H119=0,0,1)+IF(H138=0,0,1)+IF(H157=0,0,1)+IF(H176=0,0,1)+IF(H195=0,0,1))</f>
        <v>16.7</v>
      </c>
      <c r="I234" s="33">
        <f>(I24+I43+I62+I81+I100+I119+I138+I157+I176+I195)/(IF(I24=0,0,1)+IF(I43=0,0,1)+IF(I62=0,0,1)+IF(I81=0,0,1)+IF(I100=0,0,1)+IF(I119=0,0,1)+IF(I138=0,0,1)+IF(I157=0,0,1)+IF(I176=0,0,1)+IF(I195=0,0,1))</f>
        <v>76.680000000000007</v>
      </c>
      <c r="J234" s="33">
        <f>(J24+J43+J62+J81+J100+J119+J138+J157+J176+J195)/(IF(J24=0,0,1)+IF(J43=0,0,1)+IF(J62=0,0,1)+IF(J81=0,0,1)+IF(J100=0,0,1)+IF(J119=0,0,1)+IF(J138=0,0,1)+IF(J157=0,0,1)+IF(J176=0,0,1)+IF(J195=0,0,1))</f>
        <v>550.29</v>
      </c>
      <c r="K234" s="33"/>
      <c r="L234" s="33">
        <f>(L24+L43+L62+L81+L100+L119+L138+L157+L176+L195)/(IF(L24=0,0,1)+IF(L43=0,0,1)+IF(L62=0,0,1)+IF(L81=0,0,1)+IF(L100=0,0,1)+IF(L119=0,0,1)+IF(L138=0,0,1)+IF(L157=0,0,1)+IF(L176=0,0,1)+IF(L195=0,0,1))</f>
        <v>70.100000000000009</v>
      </c>
    </row>
  </sheetData>
  <mergeCells count="16">
    <mergeCell ref="C81:D81"/>
    <mergeCell ref="C100:D100"/>
    <mergeCell ref="C24:D24"/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2025-01-06T09:36:30Z</cp:lastPrinted>
  <dcterms:created xsi:type="dcterms:W3CDTF">2022-05-16T14:23:56Z</dcterms:created>
  <dcterms:modified xsi:type="dcterms:W3CDTF">2025-03-27T05:57:09Z</dcterms:modified>
</cp:coreProperties>
</file>