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esktop\ПИТАНИЕ\МЕНЮ 24-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L51" i="1"/>
  <c r="G13" i="1"/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24" i="1"/>
  <c r="F24" i="1"/>
  <c r="H234" i="1" l="1"/>
  <c r="G234" i="1"/>
  <c r="F234" i="1"/>
  <c r="I234" i="1"/>
  <c r="J234" i="1"/>
  <c r="L234" i="1"/>
</calcChain>
</file>

<file path=xl/sharedStrings.xml><?xml version="1.0" encoding="utf-8"?>
<sst xmlns="http://schemas.openxmlformats.org/spreadsheetml/2006/main" count="355" uniqueCount="112">
  <si>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</si>
  <si>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</si>
  <si>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</si>
  <si>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</si>
  <si>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</si>
  <si>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</si>
  <si>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</si>
  <si>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</si>
  <si>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</si>
  <si>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</si>
  <si>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</si>
  <si>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</si>
  <si>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</si>
  <si>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</si>
  <si>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</si>
  <si>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</si>
  <si>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</si>
  <si>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</si>
  <si>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</si>
  <si>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</si>
  <si>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</si>
  <si>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</si>
  <si>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</si>
  <si>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</si>
  <si>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</si>
  <si>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</si>
  <si>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</si>
  <si>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</si>
  <si>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</si>
  <si>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</si>
  <si>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</si>
  <si>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</si>
  <si>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</si>
  <si>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</si>
  <si>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</si>
  <si>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</si>
  <si>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</si>
  <si>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</si>
  <si>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"Толкаевская СОШ имени Дмитрия Гречушкина"</t>
  </si>
  <si>
    <t>директор</t>
  </si>
  <si>
    <t>Дорожкина</t>
  </si>
  <si>
    <t>54-4г</t>
  </si>
  <si>
    <t>54-2гн</t>
  </si>
  <si>
    <t>54-6к</t>
  </si>
  <si>
    <t>54-1з</t>
  </si>
  <si>
    <t>54-21гн</t>
  </si>
  <si>
    <t>54-6г</t>
  </si>
  <si>
    <t>54-45гн</t>
  </si>
  <si>
    <t>54-3соус</t>
  </si>
  <si>
    <t>54-1хн</t>
  </si>
  <si>
    <t>54-18г</t>
  </si>
  <si>
    <t>54-32хн</t>
  </si>
  <si>
    <t>54-12м</t>
  </si>
  <si>
    <t>54-6о</t>
  </si>
  <si>
    <t>54-3гн</t>
  </si>
  <si>
    <t>54-9з</t>
  </si>
  <si>
    <t>54-11з</t>
  </si>
  <si>
    <t>54-16к</t>
  </si>
  <si>
    <t>54-21г</t>
  </si>
  <si>
    <t>54-11р</t>
  </si>
  <si>
    <t>54-22м</t>
  </si>
  <si>
    <t>54-13з</t>
  </si>
  <si>
    <t>54-25.1к</t>
  </si>
  <si>
    <t>53-19з</t>
  </si>
  <si>
    <t>Каша гречневая рассыпчатая</t>
  </si>
  <si>
    <t>160,0</t>
  </si>
  <si>
    <t xml:space="preserve">54-2м </t>
  </si>
  <si>
    <t>Гуляш из говядины</t>
  </si>
  <si>
    <t>60,0</t>
  </si>
  <si>
    <t>Чай с сахаром</t>
  </si>
  <si>
    <t>200,0</t>
  </si>
  <si>
    <t>Пром.</t>
  </si>
  <si>
    <t>Банан</t>
  </si>
  <si>
    <t>100,0</t>
  </si>
  <si>
    <t>Хлеб пшеничный</t>
  </si>
  <si>
    <t>40,0</t>
  </si>
  <si>
    <t>Сыр твердых сортов в нарезке</t>
  </si>
  <si>
    <t>Каша вязкая молочная пшенная</t>
  </si>
  <si>
    <t>Какао с молоком</t>
  </si>
  <si>
    <t>Яблоко</t>
  </si>
  <si>
    <t>хлеб пшеничный йодированный</t>
  </si>
  <si>
    <t xml:space="preserve">54-3м </t>
  </si>
  <si>
    <t>Салат из белокочанной капусты с морковью и яблоками</t>
  </si>
  <si>
    <t>Рис отварной</t>
  </si>
  <si>
    <t>Голубцы ленивые</t>
  </si>
  <si>
    <t>Соус красный основной</t>
  </si>
  <si>
    <t>54-11г</t>
  </si>
  <si>
    <t>54-16м</t>
  </si>
  <si>
    <t>54-2соус</t>
  </si>
  <si>
    <t>Салат из моркови и яблок</t>
  </si>
  <si>
    <t>Картофельное пюре</t>
  </si>
  <si>
    <t>Тефтели из говядины с рисом</t>
  </si>
  <si>
    <t>Соус белый основной</t>
  </si>
  <si>
    <t>Компот из смеси сухофруктов</t>
  </si>
  <si>
    <t>Макароны безглютеновые отварные</t>
  </si>
  <si>
    <t>Компот из свежих яблок</t>
  </si>
  <si>
    <t>Апельсин</t>
  </si>
  <si>
    <t>Каша "Дружба"</t>
  </si>
  <si>
    <t>Чай с лимоном и сахаром</t>
  </si>
  <si>
    <t>54-1г</t>
  </si>
  <si>
    <t xml:space="preserve">54-4м </t>
  </si>
  <si>
    <t>Макароны отварные</t>
  </si>
  <si>
    <t>Котлета из говядины</t>
  </si>
  <si>
    <t>Горошница</t>
  </si>
  <si>
    <t>Рыба тушеная в томате с овощами (минтай)</t>
  </si>
  <si>
    <t>Рагу из курицы</t>
  </si>
  <si>
    <t>Зефир</t>
  </si>
  <si>
    <t>Салат из свеклы отварной</t>
  </si>
  <si>
    <t>Яйцо вареное</t>
  </si>
  <si>
    <t>Плов с курицей</t>
  </si>
  <si>
    <t>Масло сливочное (порциями)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</si>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</sst>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1" fontId="0" fillId="4" borderId="2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4" borderId="22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4" sqref="L2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38</v>
      </c>
      <c r="D1" s="49"/>
      <c r="E1" s="49"/>
      <c r="F1" s="11" t="s">
        <v>16</v>
      </c>
      <c r="G1" s="2" t="s">
        <v>17</v>
      </c>
      <c r="H1" s="50" t="s">
        <v>39</v>
      </c>
      <c r="I1" s="50"/>
      <c r="J1" s="50"/>
      <c r="K1" s="50"/>
    </row>
    <row r="2" spans="1:12" ht="18" x14ac:dyDescent="0.2">
      <c r="A2" s="34" t="s">
        <v>6</v>
      </c>
      <c r="C2" s="2"/>
      <c r="G2" s="2" t="s">
        <v>18</v>
      </c>
      <c r="H2" s="50" t="s">
        <v>40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29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58" t="s">
        <v>28</v>
      </c>
      <c r="E6" s="55" t="s">
        <v>64</v>
      </c>
      <c r="F6" s="56" t="s">
        <v>65</v>
      </c>
      <c r="G6" s="64">
        <v>8.8000000000000007</v>
      </c>
      <c r="H6" s="64">
        <v>6.8</v>
      </c>
      <c r="I6" s="65">
        <v>38.299999999999997</v>
      </c>
      <c r="J6" s="64">
        <v>249.3</v>
      </c>
      <c r="K6" s="65">
        <v>38.299999999999997</v>
      </c>
      <c r="L6" s="57">
        <v>16.43</v>
      </c>
    </row>
    <row r="7" spans="1:12" ht="15" x14ac:dyDescent="0.25">
      <c r="A7" s="22"/>
      <c r="B7" s="14"/>
      <c r="C7" s="10"/>
      <c r="D7" s="58" t="s">
        <v>21</v>
      </c>
      <c r="E7" s="59" t="s">
        <v>67</v>
      </c>
      <c r="F7" s="60" t="s">
        <v>68</v>
      </c>
      <c r="G7" s="62">
        <v>10.199999999999999</v>
      </c>
      <c r="H7" s="62">
        <v>9.9</v>
      </c>
      <c r="I7" s="66">
        <v>2.2999999999999998</v>
      </c>
      <c r="J7" s="62">
        <v>139.30000000000001</v>
      </c>
      <c r="K7" s="66">
        <v>2.2999999999999998</v>
      </c>
      <c r="L7" s="61">
        <v>25.43</v>
      </c>
    </row>
    <row r="8" spans="1:12" ht="15" x14ac:dyDescent="0.25">
      <c r="A8" s="22"/>
      <c r="B8" s="14"/>
      <c r="C8" s="10"/>
      <c r="D8" s="58" t="s">
        <v>22</v>
      </c>
      <c r="E8" s="59" t="s">
        <v>69</v>
      </c>
      <c r="F8" s="60" t="s">
        <v>70</v>
      </c>
      <c r="G8" s="62">
        <v>0.2</v>
      </c>
      <c r="H8" s="62">
        <v>0</v>
      </c>
      <c r="I8" s="66">
        <v>6.4</v>
      </c>
      <c r="J8" s="62">
        <v>26.8</v>
      </c>
      <c r="K8" s="66">
        <v>6.4</v>
      </c>
      <c r="L8" s="61">
        <v>5</v>
      </c>
    </row>
    <row r="9" spans="1:12" ht="15" x14ac:dyDescent="0.25">
      <c r="A9" s="22"/>
      <c r="B9" s="14"/>
      <c r="C9" s="10"/>
      <c r="D9" s="58" t="s">
        <v>23</v>
      </c>
      <c r="E9" s="59" t="s">
        <v>72</v>
      </c>
      <c r="F9" s="60" t="s">
        <v>73</v>
      </c>
      <c r="G9" s="62">
        <v>1.5</v>
      </c>
      <c r="H9" s="62">
        <v>0.5</v>
      </c>
      <c r="I9" s="66">
        <v>21</v>
      </c>
      <c r="J9" s="62">
        <v>94.5</v>
      </c>
      <c r="K9" s="66">
        <v>21</v>
      </c>
      <c r="L9" s="61">
        <v>15.18</v>
      </c>
    </row>
    <row r="10" spans="1:12" ht="15" x14ac:dyDescent="0.25">
      <c r="A10" s="22"/>
      <c r="B10" s="14"/>
      <c r="C10" s="10"/>
      <c r="D10" s="58" t="s">
        <v>30</v>
      </c>
      <c r="E10" s="59" t="s">
        <v>74</v>
      </c>
      <c r="F10" s="60" t="s">
        <v>75</v>
      </c>
      <c r="G10" s="62">
        <v>3</v>
      </c>
      <c r="H10" s="62">
        <v>0.3</v>
      </c>
      <c r="I10" s="66">
        <v>19.7</v>
      </c>
      <c r="J10" s="62">
        <v>93.8</v>
      </c>
      <c r="K10" s="66">
        <v>19.7</v>
      </c>
      <c r="L10" s="62">
        <v>2.56</v>
      </c>
    </row>
    <row r="11" spans="1:12" ht="15" x14ac:dyDescent="0.2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6"/>
      <c r="C13" s="7"/>
      <c r="D13" s="17" t="s">
        <v>32</v>
      </c>
      <c r="E13" s="8"/>
      <c r="F13" s="18">
        <v>560</v>
      </c>
      <c r="G13" s="63">
        <f>SUM(G6:G12)</f>
        <v>23.7</v>
      </c>
      <c r="H13" s="18">
        <f t="shared" ref="G13:J13" si="0">SUM(H6:H12)</f>
        <v>17.5</v>
      </c>
      <c r="I13" s="18">
        <f t="shared" si="0"/>
        <v>87.7</v>
      </c>
      <c r="J13" s="18">
        <f t="shared" si="0"/>
        <v>603.70000000000005</v>
      </c>
      <c r="K13" s="24"/>
      <c r="L13" s="18">
        <f t="shared" ref="L13" si="1">SUM(L6:L12)</f>
        <v>64.599999999999994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2"/>
      <c r="B15" s="14"/>
      <c r="C15" s="10"/>
      <c r="D15" s="6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2"/>
      <c r="B16" s="14"/>
      <c r="C16" s="10"/>
      <c r="D16" s="6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2"/>
      <c r="B17" s="14"/>
      <c r="C17" s="10"/>
      <c r="D17" s="6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2"/>
      <c r="B18" s="14"/>
      <c r="C18" s="10"/>
      <c r="D18" s="6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2"/>
      <c r="B19" s="14"/>
      <c r="C19" s="10"/>
      <c r="D19" s="6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6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51" t="s">
        <v>4</v>
      </c>
      <c r="D24" s="52"/>
      <c r="E24" s="30"/>
      <c r="F24" s="31">
        <f>F13+F23</f>
        <v>560</v>
      </c>
      <c r="G24" s="31">
        <f t="shared" ref="G24:J24" si="4">G13+G23</f>
        <v>23.7</v>
      </c>
      <c r="H24" s="31">
        <f t="shared" si="4"/>
        <v>17.5</v>
      </c>
      <c r="I24" s="31">
        <f t="shared" si="4"/>
        <v>87.7</v>
      </c>
      <c r="J24" s="31">
        <f t="shared" si="4"/>
        <v>603.70000000000005</v>
      </c>
      <c r="K24" s="31"/>
      <c r="L24" s="31">
        <f t="shared" ref="L24" si="5">L13+L23</f>
        <v>64.599999999999994</v>
      </c>
    </row>
    <row r="25" spans="1:12" ht="15" x14ac:dyDescent="0.25">
      <c r="A25" s="13">
        <v>1</v>
      </c>
      <c r="B25" s="14">
        <v>2</v>
      </c>
      <c r="C25" s="21" t="s">
        <v>20</v>
      </c>
      <c r="D25" s="58" t="s">
        <v>25</v>
      </c>
      <c r="E25" s="55" t="s">
        <v>76</v>
      </c>
      <c r="F25" s="56">
        <v>60</v>
      </c>
      <c r="G25" s="64">
        <v>7</v>
      </c>
      <c r="H25" s="64">
        <v>8.9</v>
      </c>
      <c r="I25" s="65">
        <v>0</v>
      </c>
      <c r="J25" s="64">
        <v>107.5</v>
      </c>
      <c r="K25" s="54" t="s">
        <v>44</v>
      </c>
      <c r="L25" s="57">
        <v>15.18</v>
      </c>
    </row>
    <row r="26" spans="1:12" ht="15" x14ac:dyDescent="0.25">
      <c r="A26" s="13"/>
      <c r="B26" s="14"/>
      <c r="C26" s="10"/>
      <c r="D26" s="58" t="s">
        <v>21</v>
      </c>
      <c r="E26" s="59" t="s">
        <v>77</v>
      </c>
      <c r="F26" s="62">
        <v>200</v>
      </c>
      <c r="G26" s="62">
        <v>8.3000000000000007</v>
      </c>
      <c r="H26" s="62">
        <v>10.1</v>
      </c>
      <c r="I26" s="66">
        <v>37.6</v>
      </c>
      <c r="J26" s="62">
        <v>274.89999999999998</v>
      </c>
      <c r="K26" s="58" t="s">
        <v>43</v>
      </c>
      <c r="L26" s="61">
        <v>13.57</v>
      </c>
    </row>
    <row r="27" spans="1:12" ht="15" x14ac:dyDescent="0.25">
      <c r="A27" s="13"/>
      <c r="B27" s="14"/>
      <c r="C27" s="10"/>
      <c r="D27" s="58" t="s">
        <v>22</v>
      </c>
      <c r="E27" s="59" t="s">
        <v>78</v>
      </c>
      <c r="F27" s="62">
        <v>180</v>
      </c>
      <c r="G27" s="62">
        <v>4.2</v>
      </c>
      <c r="H27" s="62">
        <v>3.2</v>
      </c>
      <c r="I27" s="66">
        <v>11.2</v>
      </c>
      <c r="J27" s="62">
        <v>90.4</v>
      </c>
      <c r="K27" s="58" t="s">
        <v>45</v>
      </c>
      <c r="L27" s="61">
        <v>9.4499999999999993</v>
      </c>
    </row>
    <row r="28" spans="1:12" ht="15" x14ac:dyDescent="0.25">
      <c r="A28" s="13"/>
      <c r="B28" s="14"/>
      <c r="C28" s="10"/>
      <c r="D28" s="58" t="s">
        <v>23</v>
      </c>
      <c r="E28" s="59" t="s">
        <v>79</v>
      </c>
      <c r="F28" s="62">
        <v>150</v>
      </c>
      <c r="G28" s="62">
        <v>0.6</v>
      </c>
      <c r="H28" s="62">
        <v>0.6</v>
      </c>
      <c r="I28" s="66">
        <v>14.7</v>
      </c>
      <c r="J28" s="62">
        <v>66.599999999999994</v>
      </c>
      <c r="K28" s="58" t="s">
        <v>71</v>
      </c>
      <c r="L28" s="61">
        <v>20.43</v>
      </c>
    </row>
    <row r="29" spans="1:12" ht="15" x14ac:dyDescent="0.25">
      <c r="A29" s="13"/>
      <c r="B29" s="14"/>
      <c r="C29" s="10"/>
      <c r="D29" s="58" t="s">
        <v>30</v>
      </c>
      <c r="E29" s="59" t="s">
        <v>80</v>
      </c>
      <c r="F29" s="62">
        <v>40</v>
      </c>
      <c r="G29" s="62">
        <v>3</v>
      </c>
      <c r="H29" s="62">
        <v>0.3</v>
      </c>
      <c r="I29" s="66">
        <v>19.7</v>
      </c>
      <c r="J29" s="62">
        <v>93.8</v>
      </c>
      <c r="K29" s="58" t="s">
        <v>71</v>
      </c>
      <c r="L29" s="61">
        <v>6</v>
      </c>
    </row>
    <row r="30" spans="1:12" ht="15" x14ac:dyDescent="0.2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5"/>
      <c r="B32" s="16"/>
      <c r="C32" s="7"/>
      <c r="D32" s="17" t="s">
        <v>32</v>
      </c>
      <c r="E32" s="8"/>
      <c r="F32" s="18">
        <f>SUM(F25:F31)</f>
        <v>630</v>
      </c>
      <c r="G32" s="18">
        <f t="shared" ref="G32" si="6">SUM(G25:G31)</f>
        <v>23.1</v>
      </c>
      <c r="H32" s="18">
        <f t="shared" ref="H32" si="7">SUM(H25:H31)</f>
        <v>23.1</v>
      </c>
      <c r="I32" s="18">
        <f t="shared" ref="I32" si="8">SUM(I25:I31)</f>
        <v>83.2</v>
      </c>
      <c r="J32" s="18">
        <f t="shared" ref="J32:L32" si="9">SUM(J25:J31)</f>
        <v>633.19999999999993</v>
      </c>
      <c r="K32" s="24"/>
      <c r="L32" s="18">
        <f t="shared" si="9"/>
        <v>64.63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3"/>
      <c r="B34" s="14"/>
      <c r="C34" s="10"/>
      <c r="D34" s="6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3"/>
      <c r="B35" s="14"/>
      <c r="C35" s="10"/>
      <c r="D35" s="6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3"/>
      <c r="B36" s="14"/>
      <c r="C36" s="10"/>
      <c r="D36" s="6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3"/>
      <c r="B37" s="14"/>
      <c r="C37" s="10"/>
      <c r="D37" s="6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3"/>
      <c r="B38" s="14"/>
      <c r="C38" s="10"/>
      <c r="D38" s="6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3"/>
      <c r="B39" s="14"/>
      <c r="C39" s="10"/>
      <c r="D39" s="6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1" t="s">
        <v>4</v>
      </c>
      <c r="D43" s="52"/>
      <c r="E43" s="30"/>
      <c r="F43" s="31">
        <f>F32+F42</f>
        <v>630</v>
      </c>
      <c r="G43" s="31">
        <f t="shared" ref="G43" si="14">G32+G42</f>
        <v>23.1</v>
      </c>
      <c r="H43" s="31">
        <f t="shared" ref="H43" si="15">H32+H42</f>
        <v>23.1</v>
      </c>
      <c r="I43" s="31">
        <f t="shared" ref="I43" si="16">I32+I42</f>
        <v>83.2</v>
      </c>
      <c r="J43" s="31">
        <f t="shared" ref="J43:L43" si="17">J32+J42</f>
        <v>633.19999999999993</v>
      </c>
      <c r="K43" s="31"/>
      <c r="L43" s="31">
        <f t="shared" si="17"/>
        <v>64.63</v>
      </c>
    </row>
    <row r="44" spans="1:12" ht="30" x14ac:dyDescent="0.25">
      <c r="A44" s="19">
        <v>1</v>
      </c>
      <c r="B44" s="20">
        <v>3</v>
      </c>
      <c r="C44" s="21" t="s">
        <v>20</v>
      </c>
      <c r="D44" s="58" t="s">
        <v>25</v>
      </c>
      <c r="E44" s="55" t="s">
        <v>82</v>
      </c>
      <c r="F44" s="64">
        <v>65</v>
      </c>
      <c r="G44" s="64">
        <v>0.9</v>
      </c>
      <c r="H44" s="64">
        <v>6.6</v>
      </c>
      <c r="I44" s="65">
        <v>3.9</v>
      </c>
      <c r="J44" s="64">
        <v>78.599999999999994</v>
      </c>
      <c r="K44" s="54" t="s">
        <v>55</v>
      </c>
      <c r="L44" s="57">
        <v>11.5</v>
      </c>
    </row>
    <row r="45" spans="1:12" ht="15" x14ac:dyDescent="0.25">
      <c r="A45" s="22"/>
      <c r="B45" s="14"/>
      <c r="C45" s="10"/>
      <c r="D45" s="58" t="s">
        <v>28</v>
      </c>
      <c r="E45" s="59" t="s">
        <v>83</v>
      </c>
      <c r="F45" s="62">
        <v>150</v>
      </c>
      <c r="G45" s="62">
        <v>3.6</v>
      </c>
      <c r="H45" s="62">
        <v>4.8</v>
      </c>
      <c r="I45" s="66">
        <v>36.4</v>
      </c>
      <c r="J45" s="62">
        <v>203.5</v>
      </c>
      <c r="K45" s="58" t="s">
        <v>46</v>
      </c>
      <c r="L45" s="61">
        <v>9.3000000000000007</v>
      </c>
    </row>
    <row r="46" spans="1:12" ht="15" x14ac:dyDescent="0.25">
      <c r="A46" s="22"/>
      <c r="B46" s="14"/>
      <c r="C46" s="10"/>
      <c r="D46" s="58" t="s">
        <v>21</v>
      </c>
      <c r="E46" s="59" t="s">
        <v>84</v>
      </c>
      <c r="F46" s="62">
        <v>100</v>
      </c>
      <c r="G46" s="62">
        <v>8.4</v>
      </c>
      <c r="H46" s="62">
        <v>7.7</v>
      </c>
      <c r="I46" s="66">
        <v>6.4</v>
      </c>
      <c r="J46" s="62">
        <v>128.30000000000001</v>
      </c>
      <c r="K46" s="58" t="s">
        <v>81</v>
      </c>
      <c r="L46" s="61">
        <v>24.61</v>
      </c>
    </row>
    <row r="47" spans="1:12" ht="15" x14ac:dyDescent="0.25">
      <c r="A47" s="22"/>
      <c r="B47" s="14"/>
      <c r="C47" s="10"/>
      <c r="D47" s="58"/>
      <c r="E47" s="59" t="s">
        <v>85</v>
      </c>
      <c r="F47" s="62">
        <v>50</v>
      </c>
      <c r="G47" s="62">
        <v>1.6</v>
      </c>
      <c r="H47" s="62">
        <v>1.2</v>
      </c>
      <c r="I47" s="66">
        <v>4.5</v>
      </c>
      <c r="J47" s="62">
        <v>35.299999999999997</v>
      </c>
      <c r="K47" s="58" t="s">
        <v>48</v>
      </c>
      <c r="L47" s="61">
        <v>7.2</v>
      </c>
    </row>
    <row r="48" spans="1:12" ht="15" x14ac:dyDescent="0.25">
      <c r="A48" s="22"/>
      <c r="B48" s="14"/>
      <c r="C48" s="10"/>
      <c r="D48" s="58" t="s">
        <v>22</v>
      </c>
      <c r="E48" s="59" t="s">
        <v>69</v>
      </c>
      <c r="F48" s="62">
        <v>200</v>
      </c>
      <c r="G48" s="62">
        <v>0.1</v>
      </c>
      <c r="H48" s="62">
        <v>0</v>
      </c>
      <c r="I48" s="66">
        <v>5.2</v>
      </c>
      <c r="J48" s="62">
        <v>21.4</v>
      </c>
      <c r="K48" s="58" t="s">
        <v>47</v>
      </c>
      <c r="L48" s="61">
        <v>5</v>
      </c>
    </row>
    <row r="49" spans="1:12" ht="15" x14ac:dyDescent="0.25">
      <c r="A49" s="22"/>
      <c r="B49" s="14"/>
      <c r="C49" s="10"/>
      <c r="D49" s="58" t="s">
        <v>30</v>
      </c>
      <c r="E49" s="59" t="s">
        <v>74</v>
      </c>
      <c r="F49" s="62">
        <v>60</v>
      </c>
      <c r="G49" s="62">
        <v>4.5999999999999996</v>
      </c>
      <c r="H49" s="62">
        <v>0.5</v>
      </c>
      <c r="I49" s="66">
        <v>29.5</v>
      </c>
      <c r="J49" s="62">
        <v>140.6</v>
      </c>
      <c r="K49" s="58" t="s">
        <v>71</v>
      </c>
      <c r="L49" s="62">
        <v>3.84</v>
      </c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625</v>
      </c>
      <c r="G51" s="18">
        <f>SUM(G44:G50)</f>
        <v>19.2</v>
      </c>
      <c r="H51" s="18">
        <f>SUM(H44:H50)</f>
        <v>20.799999999999997</v>
      </c>
      <c r="I51" s="18">
        <f>SUM(I44:I50)</f>
        <v>85.9</v>
      </c>
      <c r="J51" s="18">
        <f>SUM(J44:J50)</f>
        <v>607.70000000000005</v>
      </c>
      <c r="K51" s="24"/>
      <c r="L51" s="67">
        <f>SUM(L44:L50)</f>
        <v>61.45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2"/>
      <c r="B53" s="14"/>
      <c r="C53" s="10"/>
      <c r="D53" s="6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2"/>
      <c r="B54" s="14"/>
      <c r="C54" s="10"/>
      <c r="D54" s="6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4"/>
      <c r="C55" s="10"/>
      <c r="D55" s="6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2"/>
      <c r="B56" s="14"/>
      <c r="C56" s="10"/>
      <c r="D56" s="6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6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6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18">SUM(G52:G60)</f>
        <v>0</v>
      </c>
      <c r="H61" s="18">
        <f t="shared" ref="H61" si="19">SUM(H52:H60)</f>
        <v>0</v>
      </c>
      <c r="I61" s="18">
        <f t="shared" ref="I61" si="20">SUM(I52:I60)</f>
        <v>0</v>
      </c>
      <c r="J61" s="18">
        <f t="shared" ref="J61:L61" si="21">SUM(J52:J60)</f>
        <v>0</v>
      </c>
      <c r="K61" s="24"/>
      <c r="L61" s="18">
        <f t="shared" si="21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1" t="s">
        <v>4</v>
      </c>
      <c r="D62" s="52"/>
      <c r="E62" s="30"/>
      <c r="F62" s="31">
        <f>F51+F61</f>
        <v>625</v>
      </c>
      <c r="G62" s="31">
        <f t="shared" ref="G62" si="22">G51+G61</f>
        <v>19.2</v>
      </c>
      <c r="H62" s="31">
        <f t="shared" ref="H62" si="23">H51+H61</f>
        <v>20.799999999999997</v>
      </c>
      <c r="I62" s="31">
        <f t="shared" ref="I62" si="24">I51+I61</f>
        <v>85.9</v>
      </c>
      <c r="J62" s="31">
        <f t="shared" ref="J62:L62" si="25">J51+J61</f>
        <v>607.70000000000005</v>
      </c>
      <c r="K62" s="31"/>
      <c r="L62" s="31">
        <f t="shared" si="25"/>
        <v>61.45</v>
      </c>
    </row>
    <row r="63" spans="1:12" ht="15" x14ac:dyDescent="0.25">
      <c r="A63" s="19">
        <v>1</v>
      </c>
      <c r="B63" s="20">
        <v>4</v>
      </c>
      <c r="C63" s="21" t="s">
        <v>20</v>
      </c>
      <c r="D63" s="58" t="s">
        <v>25</v>
      </c>
      <c r="E63" s="55" t="s">
        <v>89</v>
      </c>
      <c r="F63" s="64">
        <v>80</v>
      </c>
      <c r="G63" s="64">
        <v>0.7</v>
      </c>
      <c r="H63" s="64">
        <v>8.1</v>
      </c>
      <c r="I63" s="65">
        <v>5.7</v>
      </c>
      <c r="J63" s="64">
        <v>99</v>
      </c>
      <c r="K63" s="54" t="s">
        <v>56</v>
      </c>
      <c r="L63" s="57">
        <v>12.5</v>
      </c>
    </row>
    <row r="64" spans="1:12" ht="15" x14ac:dyDescent="0.25">
      <c r="A64" s="22"/>
      <c r="B64" s="14"/>
      <c r="C64" s="10"/>
      <c r="D64" s="58" t="s">
        <v>28</v>
      </c>
      <c r="E64" s="59" t="s">
        <v>90</v>
      </c>
      <c r="F64" s="62">
        <v>150</v>
      </c>
      <c r="G64" s="62">
        <v>3.1</v>
      </c>
      <c r="H64" s="62">
        <v>5.3</v>
      </c>
      <c r="I64" s="66">
        <v>19.8</v>
      </c>
      <c r="J64" s="62">
        <v>139.4</v>
      </c>
      <c r="K64" s="58" t="s">
        <v>86</v>
      </c>
      <c r="L64" s="61">
        <v>21.4</v>
      </c>
    </row>
    <row r="65" spans="1:12" ht="15" x14ac:dyDescent="0.25">
      <c r="A65" s="22"/>
      <c r="B65" s="14"/>
      <c r="C65" s="10"/>
      <c r="D65" s="58" t="s">
        <v>21</v>
      </c>
      <c r="E65" s="59" t="s">
        <v>91</v>
      </c>
      <c r="F65" s="62">
        <v>90</v>
      </c>
      <c r="G65" s="62">
        <v>13</v>
      </c>
      <c r="H65" s="62">
        <v>13.2</v>
      </c>
      <c r="I65" s="66">
        <v>7.3</v>
      </c>
      <c r="J65" s="62">
        <v>199.7</v>
      </c>
      <c r="K65" s="58" t="s">
        <v>87</v>
      </c>
      <c r="L65" s="61">
        <v>15.03</v>
      </c>
    </row>
    <row r="66" spans="1:12" ht="15" x14ac:dyDescent="0.25">
      <c r="A66" s="22"/>
      <c r="B66" s="14"/>
      <c r="C66" s="10"/>
      <c r="D66" s="58"/>
      <c r="E66" s="59" t="s">
        <v>92</v>
      </c>
      <c r="F66" s="62">
        <v>50</v>
      </c>
      <c r="G66" s="62">
        <v>1.4</v>
      </c>
      <c r="H66" s="62">
        <v>1.9</v>
      </c>
      <c r="I66" s="66">
        <v>2.2000000000000002</v>
      </c>
      <c r="J66" s="62">
        <v>31.2</v>
      </c>
      <c r="K66" s="58" t="s">
        <v>88</v>
      </c>
      <c r="L66" s="61">
        <v>3</v>
      </c>
    </row>
    <row r="67" spans="1:12" ht="15" x14ac:dyDescent="0.25">
      <c r="A67" s="22"/>
      <c r="B67" s="14"/>
      <c r="C67" s="10"/>
      <c r="D67" s="58" t="s">
        <v>29</v>
      </c>
      <c r="E67" s="59" t="s">
        <v>93</v>
      </c>
      <c r="F67" s="62">
        <v>200</v>
      </c>
      <c r="G67" s="62">
        <v>0.5</v>
      </c>
      <c r="H67" s="62">
        <v>0</v>
      </c>
      <c r="I67" s="66">
        <v>19.8</v>
      </c>
      <c r="J67" s="62">
        <v>81</v>
      </c>
      <c r="K67" s="58" t="s">
        <v>49</v>
      </c>
      <c r="L67" s="61">
        <v>6.32</v>
      </c>
    </row>
    <row r="68" spans="1:12" ht="15" x14ac:dyDescent="0.25">
      <c r="A68" s="22"/>
      <c r="B68" s="14"/>
      <c r="C68" s="10"/>
      <c r="D68" s="58" t="s">
        <v>30</v>
      </c>
      <c r="E68" s="59" t="s">
        <v>74</v>
      </c>
      <c r="F68" s="62">
        <v>50</v>
      </c>
      <c r="G68" s="62">
        <v>3.8</v>
      </c>
      <c r="H68" s="62">
        <v>0.4</v>
      </c>
      <c r="I68" s="66">
        <v>24.6</v>
      </c>
      <c r="J68" s="62">
        <v>117.2</v>
      </c>
      <c r="K68" s="58" t="s">
        <v>71</v>
      </c>
      <c r="L68" s="62">
        <v>6.5</v>
      </c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620</v>
      </c>
      <c r="G70" s="18">
        <f t="shared" ref="G70" si="26">SUM(G63:G69)</f>
        <v>22.5</v>
      </c>
      <c r="H70" s="18">
        <f t="shared" ref="H70" si="27">SUM(H63:H69)</f>
        <v>28.899999999999995</v>
      </c>
      <c r="I70" s="18">
        <f t="shared" ref="I70" si="28">SUM(I63:I69)</f>
        <v>79.400000000000006</v>
      </c>
      <c r="J70" s="18">
        <f t="shared" ref="J70:L70" si="29">SUM(J63:J69)</f>
        <v>667.5</v>
      </c>
      <c r="K70" s="24"/>
      <c r="L70" s="18">
        <f t="shared" si="29"/>
        <v>64.75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2"/>
      <c r="B72" s="14"/>
      <c r="C72" s="10"/>
      <c r="D72" s="6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4"/>
      <c r="C73" s="10"/>
      <c r="D73" s="6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4"/>
      <c r="C74" s="10"/>
      <c r="D74" s="6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2"/>
      <c r="B75" s="14"/>
      <c r="C75" s="10"/>
      <c r="D75" s="6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4"/>
      <c r="C76" s="10"/>
      <c r="D76" s="6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2"/>
      <c r="B77" s="14"/>
      <c r="C77" s="10"/>
      <c r="D77" s="6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0">SUM(G71:G79)</f>
        <v>0</v>
      </c>
      <c r="H80" s="18">
        <f t="shared" ref="H80" si="31">SUM(H71:H79)</f>
        <v>0</v>
      </c>
      <c r="I80" s="18">
        <f t="shared" ref="I80" si="32">SUM(I71:I79)</f>
        <v>0</v>
      </c>
      <c r="J80" s="18">
        <f t="shared" ref="J80:L80" si="33">SUM(J71:J79)</f>
        <v>0</v>
      </c>
      <c r="K80" s="24"/>
      <c r="L80" s="18">
        <f t="shared" si="33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1" t="s">
        <v>4</v>
      </c>
      <c r="D81" s="52"/>
      <c r="E81" s="30"/>
      <c r="F81" s="31">
        <f>F70+F80</f>
        <v>620</v>
      </c>
      <c r="G81" s="31">
        <f t="shared" ref="G81" si="34">G70+G80</f>
        <v>22.5</v>
      </c>
      <c r="H81" s="31">
        <f t="shared" ref="H81" si="35">H70+H80</f>
        <v>28.899999999999995</v>
      </c>
      <c r="I81" s="31">
        <f t="shared" ref="I81" si="36">I70+I80</f>
        <v>79.400000000000006</v>
      </c>
      <c r="J81" s="31">
        <f t="shared" ref="J81:L81" si="37">J70+J80</f>
        <v>667.5</v>
      </c>
      <c r="K81" s="31"/>
      <c r="L81" s="31">
        <f t="shared" si="37"/>
        <v>64.75</v>
      </c>
    </row>
    <row r="82" spans="1:12" ht="15" x14ac:dyDescent="0.25">
      <c r="A82" s="19">
        <v>1</v>
      </c>
      <c r="B82" s="20">
        <v>5</v>
      </c>
      <c r="C82" s="21" t="s">
        <v>20</v>
      </c>
      <c r="D82" s="58" t="s">
        <v>28</v>
      </c>
      <c r="E82" s="55" t="s">
        <v>94</v>
      </c>
      <c r="F82" s="64">
        <v>150</v>
      </c>
      <c r="G82" s="64">
        <v>3.5</v>
      </c>
      <c r="H82" s="64">
        <v>5.0999999999999996</v>
      </c>
      <c r="I82" s="65">
        <v>34.299999999999997</v>
      </c>
      <c r="J82" s="64">
        <v>197</v>
      </c>
      <c r="K82" s="54" t="s">
        <v>50</v>
      </c>
      <c r="L82" s="57">
        <v>8.57</v>
      </c>
    </row>
    <row r="83" spans="1:12" ht="15" x14ac:dyDescent="0.25">
      <c r="A83" s="22"/>
      <c r="B83" s="14"/>
      <c r="C83" s="10"/>
      <c r="D83" s="58" t="s">
        <v>21</v>
      </c>
      <c r="E83" s="59" t="s">
        <v>67</v>
      </c>
      <c r="F83" s="62">
        <v>90</v>
      </c>
      <c r="G83" s="62">
        <v>15.3</v>
      </c>
      <c r="H83" s="62">
        <v>14.9</v>
      </c>
      <c r="I83" s="66">
        <v>3.5</v>
      </c>
      <c r="J83" s="62">
        <v>208.9</v>
      </c>
      <c r="K83" s="58" t="s">
        <v>66</v>
      </c>
      <c r="L83" s="61">
        <v>30.06</v>
      </c>
    </row>
    <row r="84" spans="1:12" ht="15" x14ac:dyDescent="0.25">
      <c r="A84" s="22"/>
      <c r="B84" s="14"/>
      <c r="C84" s="10"/>
      <c r="D84" s="58" t="s">
        <v>29</v>
      </c>
      <c r="E84" s="59" t="s">
        <v>95</v>
      </c>
      <c r="F84" s="62">
        <v>200</v>
      </c>
      <c r="G84" s="62">
        <v>0.2</v>
      </c>
      <c r="H84" s="62">
        <v>0.1</v>
      </c>
      <c r="I84" s="66">
        <v>9.9</v>
      </c>
      <c r="J84" s="62">
        <v>41.6</v>
      </c>
      <c r="K84" s="58" t="s">
        <v>51</v>
      </c>
      <c r="L84" s="61">
        <v>19.55</v>
      </c>
    </row>
    <row r="85" spans="1:12" ht="15" x14ac:dyDescent="0.25">
      <c r="A85" s="22"/>
      <c r="B85" s="14"/>
      <c r="C85" s="10"/>
      <c r="D85" s="58" t="s">
        <v>23</v>
      </c>
      <c r="E85" s="59" t="s">
        <v>96</v>
      </c>
      <c r="F85" s="62">
        <v>170</v>
      </c>
      <c r="G85" s="62">
        <v>1.5</v>
      </c>
      <c r="H85" s="62">
        <v>0.3</v>
      </c>
      <c r="I85" s="66">
        <v>13.8</v>
      </c>
      <c r="J85" s="62">
        <v>64.3</v>
      </c>
      <c r="K85" s="58" t="s">
        <v>71</v>
      </c>
      <c r="L85" s="61">
        <v>5.19</v>
      </c>
    </row>
    <row r="86" spans="1:12" ht="15" x14ac:dyDescent="0.25">
      <c r="A86" s="22"/>
      <c r="B86" s="14"/>
      <c r="C86" s="10"/>
      <c r="D86" s="58" t="s">
        <v>30</v>
      </c>
      <c r="E86" s="59" t="s">
        <v>74</v>
      </c>
      <c r="F86" s="62">
        <v>40</v>
      </c>
      <c r="G86" s="62">
        <v>3</v>
      </c>
      <c r="H86" s="62">
        <v>0.3</v>
      </c>
      <c r="I86" s="66">
        <v>19.7</v>
      </c>
      <c r="J86" s="62">
        <v>93.8</v>
      </c>
      <c r="K86" s="58" t="s">
        <v>71</v>
      </c>
      <c r="L86" s="62">
        <v>2.56</v>
      </c>
    </row>
    <row r="87" spans="1:12" ht="15" x14ac:dyDescent="0.25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650</v>
      </c>
      <c r="G89" s="18">
        <f t="shared" ref="G89" si="38">SUM(G82:G88)</f>
        <v>23.5</v>
      </c>
      <c r="H89" s="18">
        <f t="shared" ref="H89" si="39">SUM(H82:H88)</f>
        <v>20.700000000000003</v>
      </c>
      <c r="I89" s="18">
        <f t="shared" ref="I89" si="40">SUM(I82:I88)</f>
        <v>81.2</v>
      </c>
      <c r="J89" s="18">
        <f t="shared" ref="J89:L89" si="41">SUM(J82:J88)</f>
        <v>605.6</v>
      </c>
      <c r="K89" s="24"/>
      <c r="L89" s="18">
        <f t="shared" si="41"/>
        <v>65.929999999999993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2"/>
      <c r="B91" s="14"/>
      <c r="C91" s="10"/>
      <c r="D91" s="6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2"/>
      <c r="B92" s="14"/>
      <c r="C92" s="10"/>
      <c r="D92" s="6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2"/>
      <c r="B93" s="14"/>
      <c r="C93" s="10"/>
      <c r="D93" s="6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2"/>
      <c r="B94" s="14"/>
      <c r="C94" s="10"/>
      <c r="D94" s="6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6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4"/>
      <c r="C96" s="10"/>
      <c r="D96" s="6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2">SUM(G90:G98)</f>
        <v>0</v>
      </c>
      <c r="H99" s="18">
        <f t="shared" ref="H99" si="43">SUM(H90:H98)</f>
        <v>0</v>
      </c>
      <c r="I99" s="18">
        <f t="shared" ref="I99" si="44">SUM(I90:I98)</f>
        <v>0</v>
      </c>
      <c r="J99" s="18">
        <f t="shared" ref="J99:L99" si="45">SUM(J90:J98)</f>
        <v>0</v>
      </c>
      <c r="K99" s="24"/>
      <c r="L99" s="18">
        <f t="shared" si="45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1" t="s">
        <v>4</v>
      </c>
      <c r="D100" s="52"/>
      <c r="E100" s="30"/>
      <c r="F100" s="31">
        <f>F89+F99</f>
        <v>650</v>
      </c>
      <c r="G100" s="31">
        <f t="shared" ref="G100" si="46">G89+G99</f>
        <v>23.5</v>
      </c>
      <c r="H100" s="31">
        <f t="shared" ref="H100" si="47">H89+H99</f>
        <v>20.700000000000003</v>
      </c>
      <c r="I100" s="31">
        <f t="shared" ref="I100" si="48">I89+I99</f>
        <v>81.2</v>
      </c>
      <c r="J100" s="31">
        <f t="shared" ref="J100:L100" si="49">J89+J99</f>
        <v>605.6</v>
      </c>
      <c r="K100" s="31"/>
      <c r="L100" s="31">
        <f t="shared" si="49"/>
        <v>65.929999999999993</v>
      </c>
    </row>
    <row r="101" spans="1:12" ht="15" x14ac:dyDescent="0.25">
      <c r="A101" s="19">
        <v>1</v>
      </c>
      <c r="B101" s="20">
        <v>6</v>
      </c>
      <c r="C101" s="21" t="s">
        <v>20</v>
      </c>
      <c r="D101" s="58" t="s">
        <v>25</v>
      </c>
      <c r="E101" s="55" t="s">
        <v>76</v>
      </c>
      <c r="F101" s="56">
        <v>60</v>
      </c>
      <c r="G101" s="64">
        <v>7</v>
      </c>
      <c r="H101" s="64">
        <v>8.9</v>
      </c>
      <c r="I101" s="65">
        <v>0</v>
      </c>
      <c r="J101" s="64">
        <v>107.5</v>
      </c>
      <c r="K101" s="54" t="s">
        <v>44</v>
      </c>
      <c r="L101" s="57">
        <v>7.4</v>
      </c>
    </row>
    <row r="102" spans="1:12" ht="15" x14ac:dyDescent="0.25">
      <c r="A102" s="22"/>
      <c r="B102" s="14"/>
      <c r="C102" s="10"/>
      <c r="D102" s="58" t="s">
        <v>21</v>
      </c>
      <c r="E102" s="59" t="s">
        <v>97</v>
      </c>
      <c r="F102" s="62">
        <v>200</v>
      </c>
      <c r="G102" s="62">
        <v>5</v>
      </c>
      <c r="H102" s="62">
        <v>5.9</v>
      </c>
      <c r="I102" s="66">
        <v>24</v>
      </c>
      <c r="J102" s="62">
        <v>168.9</v>
      </c>
      <c r="K102" s="58" t="s">
        <v>57</v>
      </c>
      <c r="L102" s="61">
        <v>18.5</v>
      </c>
    </row>
    <row r="103" spans="1:12" ht="15" x14ac:dyDescent="0.25">
      <c r="A103" s="22"/>
      <c r="B103" s="14"/>
      <c r="C103" s="10"/>
      <c r="D103" s="58" t="s">
        <v>22</v>
      </c>
      <c r="E103" s="59" t="s">
        <v>98</v>
      </c>
      <c r="F103" s="62">
        <v>200</v>
      </c>
      <c r="G103" s="62">
        <v>0.2</v>
      </c>
      <c r="H103" s="62">
        <v>0.1</v>
      </c>
      <c r="I103" s="66">
        <v>6.6</v>
      </c>
      <c r="J103" s="62">
        <v>27.9</v>
      </c>
      <c r="K103" s="58" t="s">
        <v>54</v>
      </c>
      <c r="L103" s="61">
        <v>5.5</v>
      </c>
    </row>
    <row r="104" spans="1:12" ht="15" x14ac:dyDescent="0.25">
      <c r="A104" s="22"/>
      <c r="B104" s="14"/>
      <c r="C104" s="10"/>
      <c r="D104" s="58" t="s">
        <v>30</v>
      </c>
      <c r="E104" s="59" t="s">
        <v>74</v>
      </c>
      <c r="F104" s="62">
        <v>50</v>
      </c>
      <c r="G104" s="62">
        <v>3.8</v>
      </c>
      <c r="H104" s="62">
        <v>0.4</v>
      </c>
      <c r="I104" s="66">
        <v>24.6</v>
      </c>
      <c r="J104" s="62">
        <v>117.2</v>
      </c>
      <c r="K104" s="58" t="s">
        <v>71</v>
      </c>
      <c r="L104" s="62">
        <v>4</v>
      </c>
    </row>
    <row r="105" spans="1:12" ht="15" x14ac:dyDescent="0.25">
      <c r="A105" s="22"/>
      <c r="B105" s="14"/>
      <c r="C105" s="10"/>
      <c r="D105" s="58" t="s">
        <v>23</v>
      </c>
      <c r="E105" s="59" t="s">
        <v>72</v>
      </c>
      <c r="F105" s="62">
        <v>170</v>
      </c>
      <c r="G105" s="62">
        <v>2.6</v>
      </c>
      <c r="H105" s="62">
        <v>0.9</v>
      </c>
      <c r="I105" s="66">
        <v>35.700000000000003</v>
      </c>
      <c r="J105" s="62">
        <v>160.69999999999999</v>
      </c>
      <c r="K105" s="58" t="s">
        <v>71</v>
      </c>
      <c r="L105" s="61">
        <v>29.71</v>
      </c>
    </row>
    <row r="106" spans="1:12" ht="15" x14ac:dyDescent="0.25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6"/>
      <c r="C108" s="7"/>
      <c r="D108" s="17" t="s">
        <v>32</v>
      </c>
      <c r="E108" s="8"/>
      <c r="F108" s="18">
        <f>SUM(F101:F107)</f>
        <v>680</v>
      </c>
      <c r="G108" s="18">
        <f t="shared" ref="G108:J108" si="50">SUM(G101:G107)</f>
        <v>18.600000000000001</v>
      </c>
      <c r="H108" s="18">
        <f t="shared" si="50"/>
        <v>16.2</v>
      </c>
      <c r="I108" s="18">
        <f t="shared" si="50"/>
        <v>90.9</v>
      </c>
      <c r="J108" s="18">
        <f t="shared" si="50"/>
        <v>582.19999999999993</v>
      </c>
      <c r="K108" s="24"/>
      <c r="L108" s="18">
        <f t="shared" ref="L108" si="51">SUM(L101:L107)</f>
        <v>65.11</v>
      </c>
    </row>
    <row r="109" spans="1:12" ht="15" x14ac:dyDescent="0.25">
      <c r="A109" s="25">
        <f>A101</f>
        <v>1</v>
      </c>
      <c r="B109" s="12">
        <f>B101</f>
        <v>6</v>
      </c>
      <c r="C109" s="9" t="s">
        <v>24</v>
      </c>
      <c r="D109" s="6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2"/>
      <c r="B110" s="14"/>
      <c r="C110" s="10"/>
      <c r="D110" s="6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2"/>
      <c r="B111" s="14"/>
      <c r="C111" s="10"/>
      <c r="D111" s="6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2"/>
      <c r="B112" s="14"/>
      <c r="C112" s="10"/>
      <c r="D112" s="6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2"/>
      <c r="B113" s="14"/>
      <c r="C113" s="10"/>
      <c r="D113" s="6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2"/>
      <c r="B114" s="14"/>
      <c r="C114" s="10"/>
      <c r="D114" s="6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2"/>
      <c r="B115" s="14"/>
      <c r="C115" s="10"/>
      <c r="D115" s="6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2">SUM(G109:G117)</f>
        <v>0</v>
      </c>
      <c r="H118" s="18">
        <f t="shared" si="52"/>
        <v>0</v>
      </c>
      <c r="I118" s="18">
        <f t="shared" si="52"/>
        <v>0</v>
      </c>
      <c r="J118" s="18">
        <f t="shared" si="52"/>
        <v>0</v>
      </c>
      <c r="K118" s="24"/>
      <c r="L118" s="18">
        <f t="shared" ref="L118" si="53">SUM(L109:L117)</f>
        <v>0</v>
      </c>
    </row>
    <row r="119" spans="1:12" ht="15.75" thickBot="1" x14ac:dyDescent="0.25">
      <c r="A119" s="28">
        <f>A101</f>
        <v>1</v>
      </c>
      <c r="B119" s="29">
        <f>B101</f>
        <v>6</v>
      </c>
      <c r="C119" s="51" t="s">
        <v>4</v>
      </c>
      <c r="D119" s="52"/>
      <c r="E119" s="30"/>
      <c r="F119" s="31">
        <f>F108+F118</f>
        <v>680</v>
      </c>
      <c r="G119" s="31">
        <f t="shared" ref="G119" si="54">G108+G118</f>
        <v>18.600000000000001</v>
      </c>
      <c r="H119" s="31">
        <f t="shared" ref="H119" si="55">H108+H118</f>
        <v>16.2</v>
      </c>
      <c r="I119" s="31">
        <f t="shared" ref="I119" si="56">I108+I118</f>
        <v>90.9</v>
      </c>
      <c r="J119" s="31">
        <f t="shared" ref="J119:L119" si="57">J108+J118</f>
        <v>582.19999999999993</v>
      </c>
      <c r="K119" s="31"/>
      <c r="L119" s="31">
        <f t="shared" si="57"/>
        <v>65.11</v>
      </c>
    </row>
    <row r="120" spans="1:12" ht="15" x14ac:dyDescent="0.25">
      <c r="A120" s="13">
        <v>2</v>
      </c>
      <c r="B120" s="14">
        <v>1</v>
      </c>
      <c r="C120" s="21" t="s">
        <v>20</v>
      </c>
      <c r="D120" s="58" t="s">
        <v>28</v>
      </c>
      <c r="E120" s="55" t="s">
        <v>101</v>
      </c>
      <c r="F120" s="64">
        <v>140</v>
      </c>
      <c r="G120" s="64">
        <v>5</v>
      </c>
      <c r="H120" s="64">
        <v>4.5999999999999996</v>
      </c>
      <c r="I120" s="65">
        <v>30.6</v>
      </c>
      <c r="J120" s="64">
        <v>183.7</v>
      </c>
      <c r="K120" s="54" t="s">
        <v>99</v>
      </c>
      <c r="L120" s="38">
        <v>12</v>
      </c>
    </row>
    <row r="121" spans="1:12" ht="15" x14ac:dyDescent="0.25">
      <c r="A121" s="13"/>
      <c r="B121" s="14"/>
      <c r="C121" s="10"/>
      <c r="D121" s="58" t="s">
        <v>21</v>
      </c>
      <c r="E121" s="59" t="s">
        <v>102</v>
      </c>
      <c r="F121" s="62">
        <v>90</v>
      </c>
      <c r="G121" s="62">
        <v>16.399999999999999</v>
      </c>
      <c r="H121" s="62">
        <v>15.7</v>
      </c>
      <c r="I121" s="66">
        <v>14.8</v>
      </c>
      <c r="J121" s="62">
        <v>265.7</v>
      </c>
      <c r="K121" s="58" t="s">
        <v>100</v>
      </c>
      <c r="L121" s="40">
        <v>24.4</v>
      </c>
    </row>
    <row r="122" spans="1:12" ht="15" x14ac:dyDescent="0.25">
      <c r="A122" s="13"/>
      <c r="B122" s="14"/>
      <c r="C122" s="10"/>
      <c r="D122" s="58"/>
      <c r="E122" s="59" t="s">
        <v>85</v>
      </c>
      <c r="F122" s="62">
        <v>50</v>
      </c>
      <c r="G122" s="62">
        <v>1.6</v>
      </c>
      <c r="H122" s="62">
        <v>1.2</v>
      </c>
      <c r="I122" s="66">
        <v>4.5</v>
      </c>
      <c r="J122" s="62">
        <v>35.299999999999997</v>
      </c>
      <c r="K122" s="58" t="s">
        <v>48</v>
      </c>
      <c r="L122" s="40">
        <v>7.32</v>
      </c>
    </row>
    <row r="123" spans="1:12" ht="15" x14ac:dyDescent="0.25">
      <c r="A123" s="13"/>
      <c r="B123" s="14"/>
      <c r="C123" s="10"/>
      <c r="D123" s="58" t="s">
        <v>22</v>
      </c>
      <c r="E123" s="59" t="s">
        <v>69</v>
      </c>
      <c r="F123" s="62">
        <v>200</v>
      </c>
      <c r="G123" s="62">
        <v>0.2</v>
      </c>
      <c r="H123" s="62">
        <v>0</v>
      </c>
      <c r="I123" s="66">
        <v>6.4</v>
      </c>
      <c r="J123" s="62">
        <v>26.8</v>
      </c>
      <c r="K123" s="58" t="s">
        <v>42</v>
      </c>
      <c r="L123" s="40">
        <v>5</v>
      </c>
    </row>
    <row r="124" spans="1:12" ht="15" x14ac:dyDescent="0.25">
      <c r="A124" s="13"/>
      <c r="B124" s="14"/>
      <c r="C124" s="10"/>
      <c r="D124" s="58" t="s">
        <v>30</v>
      </c>
      <c r="E124" s="59" t="s">
        <v>74</v>
      </c>
      <c r="F124" s="62">
        <v>40</v>
      </c>
      <c r="G124" s="62">
        <v>3</v>
      </c>
      <c r="H124" s="62">
        <v>0.3</v>
      </c>
      <c r="I124" s="66">
        <v>19.7</v>
      </c>
      <c r="J124" s="62">
        <v>93.8</v>
      </c>
      <c r="K124" s="58" t="s">
        <v>71</v>
      </c>
      <c r="L124" s="40">
        <v>3.5</v>
      </c>
    </row>
    <row r="125" spans="1:12" ht="15" x14ac:dyDescent="0.25">
      <c r="A125" s="13"/>
      <c r="B125" s="14"/>
      <c r="C125" s="10"/>
      <c r="D125" s="58" t="s">
        <v>23</v>
      </c>
      <c r="E125" s="59" t="s">
        <v>79</v>
      </c>
      <c r="F125" s="62">
        <v>140</v>
      </c>
      <c r="G125" s="62">
        <v>0.6</v>
      </c>
      <c r="H125" s="62">
        <v>0.6</v>
      </c>
      <c r="I125" s="66">
        <v>13.7</v>
      </c>
      <c r="J125" s="62">
        <v>62.2</v>
      </c>
      <c r="K125" s="58" t="s">
        <v>71</v>
      </c>
      <c r="L125" s="40">
        <v>12.41</v>
      </c>
    </row>
    <row r="126" spans="1:12" ht="15" x14ac:dyDescent="0.2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660</v>
      </c>
      <c r="G127" s="18">
        <f t="shared" ref="G127:J127" si="58">SUM(G120:G126)</f>
        <v>26.8</v>
      </c>
      <c r="H127" s="18">
        <f t="shared" si="58"/>
        <v>22.4</v>
      </c>
      <c r="I127" s="18">
        <f t="shared" si="58"/>
        <v>89.7</v>
      </c>
      <c r="J127" s="18">
        <f t="shared" si="58"/>
        <v>667.5</v>
      </c>
      <c r="K127" s="24"/>
      <c r="L127" s="18">
        <f t="shared" ref="L127" si="59">SUM(L120:L126)</f>
        <v>64.63</v>
      </c>
    </row>
    <row r="128" spans="1:12" ht="15" x14ac:dyDescent="0.25">
      <c r="A128" s="12">
        <f>A120</f>
        <v>2</v>
      </c>
      <c r="B128" s="12">
        <f>B120</f>
        <v>1</v>
      </c>
      <c r="C128" s="9" t="s">
        <v>24</v>
      </c>
      <c r="D128" s="6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3"/>
      <c r="B129" s="14"/>
      <c r="C129" s="10"/>
      <c r="D129" s="6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3"/>
      <c r="B130" s="14"/>
      <c r="C130" s="10"/>
      <c r="D130" s="6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3"/>
      <c r="B131" s="14"/>
      <c r="C131" s="10"/>
      <c r="D131" s="6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3"/>
      <c r="B132" s="14"/>
      <c r="C132" s="10"/>
      <c r="D132" s="6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3"/>
      <c r="B133" s="14"/>
      <c r="C133" s="10"/>
      <c r="D133" s="6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3"/>
      <c r="B134" s="14"/>
      <c r="C134" s="10"/>
      <c r="D134" s="6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0">SUM(G128:G136)</f>
        <v>0</v>
      </c>
      <c r="H137" s="18">
        <f t="shared" si="60"/>
        <v>0</v>
      </c>
      <c r="I137" s="18">
        <f t="shared" si="60"/>
        <v>0</v>
      </c>
      <c r="J137" s="18">
        <f t="shared" si="60"/>
        <v>0</v>
      </c>
      <c r="K137" s="24"/>
      <c r="L137" s="18">
        <f t="shared" ref="L137" si="61">SUM(L128:L136)</f>
        <v>0</v>
      </c>
    </row>
    <row r="138" spans="1:12" ht="15.75" thickBot="1" x14ac:dyDescent="0.25">
      <c r="A138" s="32">
        <f>A120</f>
        <v>2</v>
      </c>
      <c r="B138" s="32">
        <f>B120</f>
        <v>1</v>
      </c>
      <c r="C138" s="51" t="s">
        <v>4</v>
      </c>
      <c r="D138" s="52"/>
      <c r="E138" s="30"/>
      <c r="F138" s="31">
        <f>F127+F137</f>
        <v>660</v>
      </c>
      <c r="G138" s="31">
        <f t="shared" ref="G138" si="62">G127+G137</f>
        <v>26.8</v>
      </c>
      <c r="H138" s="31">
        <f t="shared" ref="H138" si="63">H127+H137</f>
        <v>22.4</v>
      </c>
      <c r="I138" s="31">
        <f t="shared" ref="I138" si="64">I127+I137</f>
        <v>89.7</v>
      </c>
      <c r="J138" s="31">
        <f t="shared" ref="J138:L138" si="65">J127+J137</f>
        <v>667.5</v>
      </c>
      <c r="K138" s="31"/>
      <c r="L138" s="31">
        <f t="shared" si="65"/>
        <v>64.63</v>
      </c>
    </row>
    <row r="139" spans="1:12" ht="15" x14ac:dyDescent="0.25">
      <c r="A139" s="19">
        <v>2</v>
      </c>
      <c r="B139" s="20">
        <v>2</v>
      </c>
      <c r="C139" s="21" t="s">
        <v>20</v>
      </c>
      <c r="D139" s="58" t="s">
        <v>28</v>
      </c>
      <c r="E139" s="55" t="s">
        <v>103</v>
      </c>
      <c r="F139" s="64">
        <v>180</v>
      </c>
      <c r="G139" s="64">
        <v>17.3</v>
      </c>
      <c r="H139" s="64">
        <v>1.6</v>
      </c>
      <c r="I139" s="65">
        <v>40.5</v>
      </c>
      <c r="J139" s="64">
        <v>245.8</v>
      </c>
      <c r="K139" s="54" t="s">
        <v>58</v>
      </c>
      <c r="L139" s="38">
        <v>12.3</v>
      </c>
    </row>
    <row r="140" spans="1:12" ht="15" x14ac:dyDescent="0.25">
      <c r="A140" s="22"/>
      <c r="B140" s="14"/>
      <c r="C140" s="10"/>
      <c r="D140" s="58" t="s">
        <v>21</v>
      </c>
      <c r="E140" s="59" t="s">
        <v>104</v>
      </c>
      <c r="F140" s="62">
        <v>100</v>
      </c>
      <c r="G140" s="62">
        <v>13.9</v>
      </c>
      <c r="H140" s="62">
        <v>7.4</v>
      </c>
      <c r="I140" s="66">
        <v>6.3</v>
      </c>
      <c r="J140" s="62">
        <v>147.30000000000001</v>
      </c>
      <c r="K140" s="58" t="s">
        <v>59</v>
      </c>
      <c r="L140" s="40">
        <v>35.65</v>
      </c>
    </row>
    <row r="141" spans="1:12" ht="15" x14ac:dyDescent="0.25">
      <c r="A141" s="22"/>
      <c r="B141" s="14"/>
      <c r="C141" s="10"/>
      <c r="D141" s="58" t="s">
        <v>22</v>
      </c>
      <c r="E141" s="59" t="s">
        <v>69</v>
      </c>
      <c r="F141" s="62">
        <v>200</v>
      </c>
      <c r="G141" s="62">
        <v>0.1</v>
      </c>
      <c r="H141" s="62">
        <v>0</v>
      </c>
      <c r="I141" s="66">
        <v>5.2</v>
      </c>
      <c r="J141" s="62">
        <v>21.4</v>
      </c>
      <c r="K141" s="58" t="s">
        <v>47</v>
      </c>
      <c r="L141" s="40">
        <v>7</v>
      </c>
    </row>
    <row r="142" spans="1:12" ht="15.75" customHeight="1" x14ac:dyDescent="0.25">
      <c r="A142" s="22"/>
      <c r="B142" s="14"/>
      <c r="C142" s="10"/>
      <c r="D142" s="58" t="s">
        <v>30</v>
      </c>
      <c r="E142" s="59" t="s">
        <v>74</v>
      </c>
      <c r="F142" s="62">
        <v>40</v>
      </c>
      <c r="G142" s="62">
        <v>3</v>
      </c>
      <c r="H142" s="62">
        <v>0.3</v>
      </c>
      <c r="I142" s="66">
        <v>19.7</v>
      </c>
      <c r="J142" s="62">
        <v>93.8</v>
      </c>
      <c r="K142" s="58" t="s">
        <v>71</v>
      </c>
      <c r="L142" s="40">
        <v>6.08</v>
      </c>
    </row>
    <row r="143" spans="1:12" ht="15" x14ac:dyDescent="0.25">
      <c r="A143" s="22"/>
      <c r="B143" s="14"/>
      <c r="C143" s="10"/>
      <c r="D143" s="58" t="s">
        <v>23</v>
      </c>
      <c r="E143" s="59" t="s">
        <v>96</v>
      </c>
      <c r="F143" s="62">
        <v>170</v>
      </c>
      <c r="G143" s="62">
        <v>1.5</v>
      </c>
      <c r="H143" s="62">
        <v>0.3</v>
      </c>
      <c r="I143" s="66">
        <v>13.8</v>
      </c>
      <c r="J143" s="62">
        <v>64.3</v>
      </c>
      <c r="K143" s="58" t="s">
        <v>71</v>
      </c>
      <c r="L143" s="40">
        <v>3.6</v>
      </c>
    </row>
    <row r="144" spans="1:12" ht="15" x14ac:dyDescent="0.25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690</v>
      </c>
      <c r="G146" s="18">
        <f t="shared" ref="G146:J146" si="66">SUM(G139:G145)</f>
        <v>35.800000000000004</v>
      </c>
      <c r="H146" s="18">
        <f t="shared" si="66"/>
        <v>9.6000000000000014</v>
      </c>
      <c r="I146" s="18">
        <f t="shared" si="66"/>
        <v>85.5</v>
      </c>
      <c r="J146" s="18">
        <f t="shared" si="66"/>
        <v>572.6</v>
      </c>
      <c r="K146" s="24"/>
      <c r="L146" s="18">
        <f t="shared" ref="L146" si="67">SUM(L139:L145)</f>
        <v>64.63</v>
      </c>
    </row>
    <row r="147" spans="1:12" ht="15" x14ac:dyDescent="0.25">
      <c r="A147" s="25">
        <f>A139</f>
        <v>2</v>
      </c>
      <c r="B147" s="12">
        <f>B139</f>
        <v>2</v>
      </c>
      <c r="C147" s="9" t="s">
        <v>24</v>
      </c>
      <c r="D147" s="6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2"/>
      <c r="B148" s="14"/>
      <c r="C148" s="10"/>
      <c r="D148" s="6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2"/>
      <c r="B149" s="14"/>
      <c r="C149" s="10"/>
      <c r="D149" s="6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2"/>
      <c r="B150" s="14"/>
      <c r="C150" s="10"/>
      <c r="D150" s="6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2"/>
      <c r="B151" s="14"/>
      <c r="C151" s="10"/>
      <c r="D151" s="6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2"/>
      <c r="B152" s="14"/>
      <c r="C152" s="10"/>
      <c r="D152" s="6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2"/>
      <c r="B153" s="14"/>
      <c r="C153" s="10"/>
      <c r="D153" s="6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68">SUM(G147:G155)</f>
        <v>0</v>
      </c>
      <c r="H156" s="18">
        <f t="shared" si="68"/>
        <v>0</v>
      </c>
      <c r="I156" s="18">
        <f t="shared" si="68"/>
        <v>0</v>
      </c>
      <c r="J156" s="18">
        <f t="shared" si="68"/>
        <v>0</v>
      </c>
      <c r="K156" s="24"/>
      <c r="L156" s="18">
        <f t="shared" ref="L156" si="69">SUM(L147:L155)</f>
        <v>0</v>
      </c>
    </row>
    <row r="157" spans="1:12" ht="15.75" thickBot="1" x14ac:dyDescent="0.25">
      <c r="A157" s="28">
        <f>A139</f>
        <v>2</v>
      </c>
      <c r="B157" s="29">
        <f>B139</f>
        <v>2</v>
      </c>
      <c r="C157" s="51" t="s">
        <v>4</v>
      </c>
      <c r="D157" s="52"/>
      <c r="E157" s="30"/>
      <c r="F157" s="31">
        <f>F146+F156</f>
        <v>690</v>
      </c>
      <c r="G157" s="31">
        <f t="shared" ref="G157" si="70">G146+G156</f>
        <v>35.800000000000004</v>
      </c>
      <c r="H157" s="31">
        <f t="shared" ref="H157" si="71">H146+H156</f>
        <v>9.6000000000000014</v>
      </c>
      <c r="I157" s="31">
        <f t="shared" ref="I157" si="72">I146+I156</f>
        <v>85.5</v>
      </c>
      <c r="J157" s="31">
        <f t="shared" ref="J157:L157" si="73">J146+J156</f>
        <v>572.6</v>
      </c>
      <c r="K157" s="31"/>
      <c r="L157" s="31">
        <f t="shared" si="73"/>
        <v>64.63</v>
      </c>
    </row>
    <row r="158" spans="1:12" ht="15" x14ac:dyDescent="0.25">
      <c r="A158" s="19">
        <v>2</v>
      </c>
      <c r="B158" s="20">
        <v>3</v>
      </c>
      <c r="C158" s="21" t="s">
        <v>20</v>
      </c>
      <c r="D158" s="58" t="s">
        <v>25</v>
      </c>
      <c r="E158" s="55" t="s">
        <v>76</v>
      </c>
      <c r="F158" s="56">
        <v>60</v>
      </c>
      <c r="G158" s="64">
        <v>4.5999999999999996</v>
      </c>
      <c r="H158" s="64">
        <v>5.9</v>
      </c>
      <c r="I158" s="65">
        <v>0</v>
      </c>
      <c r="J158" s="64">
        <v>71.7</v>
      </c>
      <c r="K158" s="54" t="s">
        <v>44</v>
      </c>
      <c r="L158" s="38">
        <v>12.3</v>
      </c>
    </row>
    <row r="159" spans="1:12" ht="15" x14ac:dyDescent="0.25">
      <c r="A159" s="22"/>
      <c r="B159" s="14"/>
      <c r="C159" s="10"/>
      <c r="D159" s="58" t="s">
        <v>21</v>
      </c>
      <c r="E159" s="59" t="s">
        <v>105</v>
      </c>
      <c r="F159" s="62">
        <v>220</v>
      </c>
      <c r="G159" s="62">
        <v>23.1</v>
      </c>
      <c r="H159" s="62">
        <v>7.7</v>
      </c>
      <c r="I159" s="66">
        <v>19.3</v>
      </c>
      <c r="J159" s="62">
        <v>239.1</v>
      </c>
      <c r="K159" s="58" t="s">
        <v>60</v>
      </c>
      <c r="L159" s="40">
        <v>34.9</v>
      </c>
    </row>
    <row r="160" spans="1:12" ht="15" x14ac:dyDescent="0.25">
      <c r="A160" s="22"/>
      <c r="B160" s="14"/>
      <c r="C160" s="10"/>
      <c r="D160" s="58" t="s">
        <v>29</v>
      </c>
      <c r="E160" s="59" t="s">
        <v>95</v>
      </c>
      <c r="F160" s="62">
        <v>200</v>
      </c>
      <c r="G160" s="62">
        <v>0.2</v>
      </c>
      <c r="H160" s="62">
        <v>0.1</v>
      </c>
      <c r="I160" s="66">
        <v>9.9</v>
      </c>
      <c r="J160" s="62">
        <v>41.6</v>
      </c>
      <c r="K160" s="58" t="s">
        <v>51</v>
      </c>
      <c r="L160" s="40">
        <v>7</v>
      </c>
    </row>
    <row r="161" spans="1:12" ht="15" x14ac:dyDescent="0.25">
      <c r="A161" s="22"/>
      <c r="B161" s="14"/>
      <c r="C161" s="10"/>
      <c r="D161" s="58"/>
      <c r="E161" s="59" t="s">
        <v>106</v>
      </c>
      <c r="F161" s="62">
        <v>35</v>
      </c>
      <c r="G161" s="62">
        <v>0.3</v>
      </c>
      <c r="H161" s="62">
        <v>0</v>
      </c>
      <c r="I161" s="66">
        <v>27.9</v>
      </c>
      <c r="J161" s="62">
        <v>113.2</v>
      </c>
      <c r="K161" s="58" t="s">
        <v>71</v>
      </c>
      <c r="L161" s="40">
        <v>6.08</v>
      </c>
    </row>
    <row r="162" spans="1:12" ht="15" x14ac:dyDescent="0.25">
      <c r="A162" s="22"/>
      <c r="B162" s="14"/>
      <c r="C162" s="10"/>
      <c r="D162" s="58" t="s">
        <v>30</v>
      </c>
      <c r="E162" s="59" t="s">
        <v>74</v>
      </c>
      <c r="F162" s="62">
        <v>40</v>
      </c>
      <c r="G162" s="62">
        <v>3</v>
      </c>
      <c r="H162" s="62">
        <v>0.3</v>
      </c>
      <c r="I162" s="66">
        <v>19.7</v>
      </c>
      <c r="J162" s="62">
        <v>93.8</v>
      </c>
      <c r="K162" s="58" t="s">
        <v>71</v>
      </c>
      <c r="L162" s="40">
        <v>4.55</v>
      </c>
    </row>
    <row r="163" spans="1:12" ht="15" x14ac:dyDescent="0.25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555</v>
      </c>
      <c r="G165" s="18">
        <f t="shared" ref="G165:J165" si="74">SUM(G158:G164)</f>
        <v>31.200000000000003</v>
      </c>
      <c r="H165" s="18">
        <f t="shared" si="74"/>
        <v>14.000000000000002</v>
      </c>
      <c r="I165" s="18">
        <f t="shared" si="74"/>
        <v>76.8</v>
      </c>
      <c r="J165" s="18">
        <f t="shared" si="74"/>
        <v>559.4</v>
      </c>
      <c r="K165" s="24"/>
      <c r="L165" s="18">
        <f t="shared" ref="L165" si="75">SUM(L158:L164)</f>
        <v>64.83</v>
      </c>
    </row>
    <row r="166" spans="1:12" ht="15" x14ac:dyDescent="0.25">
      <c r="A166" s="25">
        <f>A158</f>
        <v>2</v>
      </c>
      <c r="B166" s="12">
        <f>B158</f>
        <v>3</v>
      </c>
      <c r="C166" s="9" t="s">
        <v>24</v>
      </c>
      <c r="D166" s="6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2"/>
      <c r="B167" s="14"/>
      <c r="C167" s="10"/>
      <c r="D167" s="6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2"/>
      <c r="B168" s="14"/>
      <c r="C168" s="10"/>
      <c r="D168" s="6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2"/>
      <c r="B169" s="14"/>
      <c r="C169" s="10"/>
      <c r="D169" s="6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2"/>
      <c r="B170" s="14"/>
      <c r="C170" s="10"/>
      <c r="D170" s="6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2"/>
      <c r="B171" s="14"/>
      <c r="C171" s="10"/>
      <c r="D171" s="6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4"/>
      <c r="C172" s="10"/>
      <c r="D172" s="6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76">SUM(G166:G174)</f>
        <v>0</v>
      </c>
      <c r="H175" s="18">
        <f t="shared" si="76"/>
        <v>0</v>
      </c>
      <c r="I175" s="18">
        <f t="shared" si="76"/>
        <v>0</v>
      </c>
      <c r="J175" s="18">
        <f t="shared" si="76"/>
        <v>0</v>
      </c>
      <c r="K175" s="24"/>
      <c r="L175" s="18">
        <f t="shared" ref="L175" si="77">SUM(L166:L174)</f>
        <v>0</v>
      </c>
    </row>
    <row r="176" spans="1:12" ht="15.75" thickBot="1" x14ac:dyDescent="0.25">
      <c r="A176" s="28">
        <f>A158</f>
        <v>2</v>
      </c>
      <c r="B176" s="29">
        <f>B158</f>
        <v>3</v>
      </c>
      <c r="C176" s="51" t="s">
        <v>4</v>
      </c>
      <c r="D176" s="52"/>
      <c r="E176" s="30"/>
      <c r="F176" s="31">
        <f>F165+F175</f>
        <v>555</v>
      </c>
      <c r="G176" s="31">
        <f t="shared" ref="G176" si="78">G165+G175</f>
        <v>31.200000000000003</v>
      </c>
      <c r="H176" s="31">
        <f t="shared" ref="H176" si="79">H165+H175</f>
        <v>14.000000000000002</v>
      </c>
      <c r="I176" s="31">
        <f t="shared" ref="I176" si="80">I165+I175</f>
        <v>76.8</v>
      </c>
      <c r="J176" s="31">
        <f t="shared" ref="J176:L176" si="81">J165+J175</f>
        <v>559.4</v>
      </c>
      <c r="K176" s="31"/>
      <c r="L176" s="31">
        <f t="shared" si="81"/>
        <v>64.83</v>
      </c>
    </row>
    <row r="177" spans="1:12" ht="15" x14ac:dyDescent="0.25">
      <c r="A177" s="19">
        <v>2</v>
      </c>
      <c r="B177" s="20">
        <v>4</v>
      </c>
      <c r="C177" s="21" t="s">
        <v>20</v>
      </c>
      <c r="D177" s="58" t="s">
        <v>28</v>
      </c>
      <c r="E177" s="55" t="s">
        <v>64</v>
      </c>
      <c r="F177" s="64">
        <v>150</v>
      </c>
      <c r="G177" s="64">
        <v>8.1999999999999993</v>
      </c>
      <c r="H177" s="64">
        <v>6.3</v>
      </c>
      <c r="I177" s="65">
        <v>35.9</v>
      </c>
      <c r="J177" s="64">
        <v>233.7</v>
      </c>
      <c r="K177" s="54" t="s">
        <v>41</v>
      </c>
      <c r="L177" s="38">
        <v>24.5</v>
      </c>
    </row>
    <row r="178" spans="1:12" ht="15" x14ac:dyDescent="0.25">
      <c r="A178" s="22"/>
      <c r="B178" s="14"/>
      <c r="C178" s="10"/>
      <c r="D178" s="58" t="s">
        <v>21</v>
      </c>
      <c r="E178" s="59" t="s">
        <v>102</v>
      </c>
      <c r="F178" s="62">
        <v>80</v>
      </c>
      <c r="G178" s="62">
        <v>14.6</v>
      </c>
      <c r="H178" s="62">
        <v>13.9</v>
      </c>
      <c r="I178" s="66">
        <v>13.1</v>
      </c>
      <c r="J178" s="62">
        <v>236.2</v>
      </c>
      <c r="K178" s="58" t="s">
        <v>100</v>
      </c>
      <c r="L178" s="40">
        <v>24.7</v>
      </c>
    </row>
    <row r="179" spans="1:12" ht="15" x14ac:dyDescent="0.25">
      <c r="A179" s="22"/>
      <c r="B179" s="14"/>
      <c r="C179" s="10"/>
      <c r="D179" s="58"/>
      <c r="E179" s="59" t="s">
        <v>85</v>
      </c>
      <c r="F179" s="62">
        <v>40</v>
      </c>
      <c r="G179" s="62">
        <v>1.3</v>
      </c>
      <c r="H179" s="62">
        <v>1</v>
      </c>
      <c r="I179" s="66">
        <v>3.6</v>
      </c>
      <c r="J179" s="62">
        <v>28.2</v>
      </c>
      <c r="K179" s="58" t="s">
        <v>48</v>
      </c>
      <c r="L179" s="40">
        <v>5.26</v>
      </c>
    </row>
    <row r="180" spans="1:12" ht="15" x14ac:dyDescent="0.25">
      <c r="A180" s="22"/>
      <c r="B180" s="14"/>
      <c r="C180" s="10"/>
      <c r="D180" s="58" t="s">
        <v>22</v>
      </c>
      <c r="E180" s="59" t="s">
        <v>98</v>
      </c>
      <c r="F180" s="62">
        <v>200</v>
      </c>
      <c r="G180" s="62">
        <v>0.2</v>
      </c>
      <c r="H180" s="62">
        <v>0.1</v>
      </c>
      <c r="I180" s="66">
        <v>6.6</v>
      </c>
      <c r="J180" s="62">
        <v>27.9</v>
      </c>
      <c r="K180" s="58" t="s">
        <v>54</v>
      </c>
      <c r="L180" s="40">
        <v>7</v>
      </c>
    </row>
    <row r="181" spans="1:12" ht="15" x14ac:dyDescent="0.25">
      <c r="A181" s="22"/>
      <c r="B181" s="14"/>
      <c r="C181" s="10"/>
      <c r="D181" s="58" t="s">
        <v>30</v>
      </c>
      <c r="E181" s="59" t="s">
        <v>74</v>
      </c>
      <c r="F181" s="62">
        <v>40</v>
      </c>
      <c r="G181" s="62">
        <v>3</v>
      </c>
      <c r="H181" s="62">
        <v>0.3</v>
      </c>
      <c r="I181" s="66">
        <v>19.7</v>
      </c>
      <c r="J181" s="62">
        <v>93.8</v>
      </c>
      <c r="K181" s="58" t="s">
        <v>71</v>
      </c>
      <c r="L181" s="40">
        <v>3.6</v>
      </c>
    </row>
    <row r="182" spans="1:12" ht="15" x14ac:dyDescent="0.2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510</v>
      </c>
      <c r="G184" s="18">
        <f t="shared" ref="G184:J184" si="82">SUM(G177:G183)</f>
        <v>27.299999999999997</v>
      </c>
      <c r="H184" s="18">
        <f t="shared" si="82"/>
        <v>21.6</v>
      </c>
      <c r="I184" s="18">
        <f t="shared" si="82"/>
        <v>78.900000000000006</v>
      </c>
      <c r="J184" s="18">
        <f t="shared" si="82"/>
        <v>619.79999999999995</v>
      </c>
      <c r="K184" s="24"/>
      <c r="L184" s="18">
        <f t="shared" ref="L184" si="83">SUM(L177:L183)</f>
        <v>65.06</v>
      </c>
    </row>
    <row r="185" spans="1:12" ht="15" x14ac:dyDescent="0.25">
      <c r="A185" s="25">
        <f>A177</f>
        <v>2</v>
      </c>
      <c r="B185" s="12">
        <f>B177</f>
        <v>4</v>
      </c>
      <c r="C185" s="9" t="s">
        <v>24</v>
      </c>
      <c r="D185" s="6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2"/>
      <c r="B186" s="14"/>
      <c r="C186" s="10"/>
      <c r="D186" s="6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2"/>
      <c r="B187" s="14"/>
      <c r="C187" s="10"/>
      <c r="D187" s="6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2"/>
      <c r="B188" s="14"/>
      <c r="C188" s="10"/>
      <c r="D188" s="6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2"/>
      <c r="B189" s="14"/>
      <c r="C189" s="10"/>
      <c r="D189" s="6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2"/>
      <c r="B190" s="14"/>
      <c r="C190" s="10"/>
      <c r="D190" s="6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2"/>
      <c r="B191" s="14"/>
      <c r="C191" s="10"/>
      <c r="D191" s="6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4">SUM(G185:G193)</f>
        <v>0</v>
      </c>
      <c r="H194" s="18">
        <f t="shared" si="84"/>
        <v>0</v>
      </c>
      <c r="I194" s="18">
        <f t="shared" si="84"/>
        <v>0</v>
      </c>
      <c r="J194" s="18">
        <f t="shared" si="84"/>
        <v>0</v>
      </c>
      <c r="K194" s="24"/>
      <c r="L194" s="18">
        <f t="shared" ref="L194" si="85">SUM(L185:L193)</f>
        <v>0</v>
      </c>
    </row>
    <row r="195" spans="1:12" ht="15.75" thickBot="1" x14ac:dyDescent="0.25">
      <c r="A195" s="28">
        <f>A177</f>
        <v>2</v>
      </c>
      <c r="B195" s="29">
        <f>B177</f>
        <v>4</v>
      </c>
      <c r="C195" s="51" t="s">
        <v>4</v>
      </c>
      <c r="D195" s="52"/>
      <c r="E195" s="30"/>
      <c r="F195" s="31">
        <f>F184+F194</f>
        <v>510</v>
      </c>
      <c r="G195" s="31">
        <f t="shared" ref="G195" si="86">G184+G194</f>
        <v>27.299999999999997</v>
      </c>
      <c r="H195" s="31">
        <f t="shared" ref="H195" si="87">H184+H194</f>
        <v>21.6</v>
      </c>
      <c r="I195" s="31">
        <f t="shared" ref="I195" si="88">I184+I194</f>
        <v>78.900000000000006</v>
      </c>
      <c r="J195" s="31">
        <f t="shared" ref="J195:L195" si="89">J184+J194</f>
        <v>619.79999999999995</v>
      </c>
      <c r="K195" s="31"/>
      <c r="L195" s="31">
        <f t="shared" si="89"/>
        <v>65.06</v>
      </c>
    </row>
    <row r="196" spans="1:12" ht="15" x14ac:dyDescent="0.25">
      <c r="A196" s="19">
        <v>2</v>
      </c>
      <c r="B196" s="20">
        <v>5</v>
      </c>
      <c r="C196" s="21" t="s">
        <v>20</v>
      </c>
      <c r="D196" s="58" t="s">
        <v>25</v>
      </c>
      <c r="E196" s="55" t="s">
        <v>107</v>
      </c>
      <c r="F196" s="64">
        <v>80</v>
      </c>
      <c r="G196" s="64">
        <v>1.1000000000000001</v>
      </c>
      <c r="H196" s="64">
        <v>3.6</v>
      </c>
      <c r="I196" s="65">
        <v>6.1</v>
      </c>
      <c r="J196" s="64">
        <v>60.9</v>
      </c>
      <c r="K196" s="54" t="s">
        <v>61</v>
      </c>
      <c r="L196" s="38">
        <v>9.48</v>
      </c>
    </row>
    <row r="197" spans="1:12" ht="15" x14ac:dyDescent="0.25">
      <c r="A197" s="22"/>
      <c r="B197" s="14"/>
      <c r="C197" s="10"/>
      <c r="D197" s="58" t="s">
        <v>21</v>
      </c>
      <c r="E197" s="59" t="s">
        <v>108</v>
      </c>
      <c r="F197" s="62">
        <v>40</v>
      </c>
      <c r="G197" s="62">
        <v>4.8</v>
      </c>
      <c r="H197" s="62">
        <v>4</v>
      </c>
      <c r="I197" s="66">
        <v>0.3</v>
      </c>
      <c r="J197" s="62">
        <v>56.6</v>
      </c>
      <c r="K197" s="58" t="s">
        <v>53</v>
      </c>
      <c r="L197" s="40">
        <v>12</v>
      </c>
    </row>
    <row r="198" spans="1:12" ht="15" x14ac:dyDescent="0.25">
      <c r="A198" s="22"/>
      <c r="B198" s="14"/>
      <c r="C198" s="10"/>
      <c r="D198" s="58" t="s">
        <v>21</v>
      </c>
      <c r="E198" s="59" t="s">
        <v>109</v>
      </c>
      <c r="F198" s="62">
        <v>200</v>
      </c>
      <c r="G198" s="62">
        <v>27.2</v>
      </c>
      <c r="H198" s="62">
        <v>8.1</v>
      </c>
      <c r="I198" s="66">
        <v>33.200000000000003</v>
      </c>
      <c r="J198" s="62">
        <v>314.60000000000002</v>
      </c>
      <c r="K198" s="58" t="s">
        <v>52</v>
      </c>
      <c r="L198" s="40">
        <v>34.08</v>
      </c>
    </row>
    <row r="199" spans="1:12" ht="15" x14ac:dyDescent="0.25">
      <c r="A199" s="22"/>
      <c r="B199" s="14"/>
      <c r="C199" s="10"/>
      <c r="D199" s="58" t="s">
        <v>29</v>
      </c>
      <c r="E199" s="59" t="s">
        <v>93</v>
      </c>
      <c r="F199" s="62">
        <v>200</v>
      </c>
      <c r="G199" s="62">
        <v>0.5</v>
      </c>
      <c r="H199" s="62">
        <v>0</v>
      </c>
      <c r="I199" s="66">
        <v>19.8</v>
      </c>
      <c r="J199" s="62">
        <v>81</v>
      </c>
      <c r="K199" s="58" t="s">
        <v>49</v>
      </c>
      <c r="L199" s="40">
        <v>5.6</v>
      </c>
    </row>
    <row r="200" spans="1:12" ht="15" x14ac:dyDescent="0.25">
      <c r="A200" s="22"/>
      <c r="B200" s="14"/>
      <c r="C200" s="10"/>
      <c r="D200" s="58" t="s">
        <v>30</v>
      </c>
      <c r="E200" s="59" t="s">
        <v>74</v>
      </c>
      <c r="F200" s="62">
        <v>60</v>
      </c>
      <c r="G200" s="62">
        <v>4.5999999999999996</v>
      </c>
      <c r="H200" s="62">
        <v>0.5</v>
      </c>
      <c r="I200" s="66">
        <v>29.5</v>
      </c>
      <c r="J200" s="62">
        <v>140.6</v>
      </c>
      <c r="K200" s="58" t="s">
        <v>71</v>
      </c>
      <c r="L200" s="40">
        <v>3.6</v>
      </c>
    </row>
    <row r="201" spans="1:12" ht="15" x14ac:dyDescent="0.25">
      <c r="A201" s="22"/>
      <c r="B201" s="14"/>
      <c r="C201" s="10"/>
      <c r="D201" s="5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2"/>
      <c r="B202" s="14"/>
      <c r="C202" s="10"/>
      <c r="D202" s="5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3"/>
      <c r="B203" s="16"/>
      <c r="C203" s="7"/>
      <c r="D203" s="17" t="s">
        <v>32</v>
      </c>
      <c r="E203" s="8"/>
      <c r="F203" s="18">
        <f>SUM(F196:F202)</f>
        <v>580</v>
      </c>
      <c r="G203" s="18">
        <f t="shared" ref="G203:J203" si="90">SUM(G196:G202)</f>
        <v>38.200000000000003</v>
      </c>
      <c r="H203" s="18">
        <f t="shared" si="90"/>
        <v>16.2</v>
      </c>
      <c r="I203" s="18">
        <f t="shared" si="90"/>
        <v>88.9</v>
      </c>
      <c r="J203" s="18">
        <f t="shared" si="90"/>
        <v>653.70000000000005</v>
      </c>
      <c r="K203" s="24"/>
      <c r="L203" s="18">
        <f t="shared" ref="L203" si="91">SUM(L196:L202)</f>
        <v>64.760000000000005</v>
      </c>
    </row>
    <row r="204" spans="1:12" ht="15" x14ac:dyDescent="0.25">
      <c r="A204" s="25">
        <f>A196</f>
        <v>2</v>
      </c>
      <c r="B204" s="12">
        <f>B196</f>
        <v>5</v>
      </c>
      <c r="C204" s="9" t="s">
        <v>24</v>
      </c>
      <c r="D204" s="6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2"/>
      <c r="B205" s="14"/>
      <c r="C205" s="10"/>
      <c r="D205" s="6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2"/>
      <c r="B206" s="14"/>
      <c r="C206" s="10"/>
      <c r="D206" s="6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2"/>
      <c r="B207" s="14"/>
      <c r="C207" s="10"/>
      <c r="D207" s="6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2"/>
      <c r="B208" s="14"/>
      <c r="C208" s="10"/>
      <c r="D208" s="6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2"/>
      <c r="B209" s="14"/>
      <c r="C209" s="10"/>
      <c r="D209" s="6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2"/>
      <c r="B210" s="14"/>
      <c r="C210" s="10"/>
      <c r="D210" s="6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2"/>
      <c r="B211" s="14"/>
      <c r="C211" s="10"/>
      <c r="D211" s="5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2"/>
      <c r="B212" s="14"/>
      <c r="C212" s="10"/>
      <c r="D212" s="5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3"/>
      <c r="B213" s="16"/>
      <c r="C213" s="7"/>
      <c r="D213" s="17" t="s">
        <v>32</v>
      </c>
      <c r="E213" s="8"/>
      <c r="F213" s="18">
        <f>SUM(F204:F212)</f>
        <v>0</v>
      </c>
      <c r="G213" s="18">
        <f t="shared" ref="G213:J213" si="92">SUM(G204:G212)</f>
        <v>0</v>
      </c>
      <c r="H213" s="18">
        <f t="shared" si="92"/>
        <v>0</v>
      </c>
      <c r="I213" s="18">
        <f t="shared" si="92"/>
        <v>0</v>
      </c>
      <c r="J213" s="18">
        <f t="shared" si="92"/>
        <v>0</v>
      </c>
      <c r="K213" s="24"/>
      <c r="L213" s="18">
        <f t="shared" ref="L213" si="93">SUM(L204:L212)</f>
        <v>0</v>
      </c>
    </row>
    <row r="214" spans="1:12" ht="15.75" thickBot="1" x14ac:dyDescent="0.25">
      <c r="A214" s="28">
        <f>A196</f>
        <v>2</v>
      </c>
      <c r="B214" s="29">
        <f>B196</f>
        <v>5</v>
      </c>
      <c r="C214" s="51" t="s">
        <v>4</v>
      </c>
      <c r="D214" s="52"/>
      <c r="E214" s="30"/>
      <c r="F214" s="31">
        <f>F203+F213</f>
        <v>580</v>
      </c>
      <c r="G214" s="31">
        <f t="shared" ref="G214:J214" si="94">G203+G213</f>
        <v>38.200000000000003</v>
      </c>
      <c r="H214" s="31">
        <f t="shared" si="94"/>
        <v>16.2</v>
      </c>
      <c r="I214" s="31">
        <f t="shared" si="94"/>
        <v>88.9</v>
      </c>
      <c r="J214" s="31">
        <f t="shared" si="94"/>
        <v>653.70000000000005</v>
      </c>
      <c r="K214" s="31"/>
      <c r="L214" s="31">
        <f t="shared" ref="L214" si="95">L203+L213</f>
        <v>64.760000000000005</v>
      </c>
    </row>
    <row r="215" spans="1:12" ht="15" x14ac:dyDescent="0.25">
      <c r="A215" s="19">
        <v>2</v>
      </c>
      <c r="B215" s="20">
        <v>6</v>
      </c>
      <c r="C215" s="21" t="s">
        <v>20</v>
      </c>
      <c r="D215" s="58" t="s">
        <v>25</v>
      </c>
      <c r="E215" s="55" t="s">
        <v>110</v>
      </c>
      <c r="F215" s="64">
        <v>10</v>
      </c>
      <c r="G215" s="64">
        <v>0.1</v>
      </c>
      <c r="H215" s="64">
        <v>7.3</v>
      </c>
      <c r="I215" s="65">
        <v>0.1</v>
      </c>
      <c r="J215" s="64">
        <v>66.099999999999994</v>
      </c>
      <c r="K215" s="54" t="s">
        <v>63</v>
      </c>
      <c r="L215" s="38">
        <v>10.65</v>
      </c>
    </row>
    <row r="216" spans="1:12" ht="15" x14ac:dyDescent="0.25">
      <c r="A216" s="22"/>
      <c r="B216" s="14"/>
      <c r="C216" s="10"/>
      <c r="D216" s="58" t="s">
        <v>21</v>
      </c>
      <c r="E216" s="59" t="s">
        <v>111</v>
      </c>
      <c r="F216" s="62">
        <v>200</v>
      </c>
      <c r="G216" s="62">
        <v>5.3</v>
      </c>
      <c r="H216" s="62">
        <v>5.4</v>
      </c>
      <c r="I216" s="66">
        <v>28.7</v>
      </c>
      <c r="J216" s="62">
        <v>184.5</v>
      </c>
      <c r="K216" s="58" t="s">
        <v>62</v>
      </c>
      <c r="L216" s="40">
        <v>15.6</v>
      </c>
    </row>
    <row r="217" spans="1:12" ht="15" x14ac:dyDescent="0.25">
      <c r="A217" s="22"/>
      <c r="B217" s="14"/>
      <c r="C217" s="10"/>
      <c r="D217" s="58" t="s">
        <v>22</v>
      </c>
      <c r="E217" s="59" t="s">
        <v>78</v>
      </c>
      <c r="F217" s="62">
        <v>200</v>
      </c>
      <c r="G217" s="62">
        <v>4.7</v>
      </c>
      <c r="H217" s="62">
        <v>3.5</v>
      </c>
      <c r="I217" s="66">
        <v>12.5</v>
      </c>
      <c r="J217" s="62">
        <v>100.4</v>
      </c>
      <c r="K217" s="58" t="s">
        <v>45</v>
      </c>
      <c r="L217" s="40">
        <v>9.1999999999999993</v>
      </c>
    </row>
    <row r="218" spans="1:12" ht="15" x14ac:dyDescent="0.25">
      <c r="A218" s="22"/>
      <c r="B218" s="14"/>
      <c r="C218" s="10"/>
      <c r="D218" s="58" t="s">
        <v>23</v>
      </c>
      <c r="E218" s="59" t="s">
        <v>96</v>
      </c>
      <c r="F218" s="62">
        <v>170</v>
      </c>
      <c r="G218" s="62">
        <v>1.5</v>
      </c>
      <c r="H218" s="62">
        <v>0.3</v>
      </c>
      <c r="I218" s="66">
        <v>13.8</v>
      </c>
      <c r="J218" s="62">
        <v>64.3</v>
      </c>
      <c r="K218" s="58" t="s">
        <v>71</v>
      </c>
      <c r="L218" s="40">
        <v>25.58</v>
      </c>
    </row>
    <row r="219" spans="1:12" ht="15" x14ac:dyDescent="0.25">
      <c r="A219" s="22"/>
      <c r="B219" s="14"/>
      <c r="C219" s="10"/>
      <c r="D219" s="58" t="s">
        <v>30</v>
      </c>
      <c r="E219" s="59" t="s">
        <v>74</v>
      </c>
      <c r="F219" s="62">
        <v>40</v>
      </c>
      <c r="G219" s="62">
        <v>3</v>
      </c>
      <c r="H219" s="62">
        <v>0.3</v>
      </c>
      <c r="I219" s="66">
        <v>19.7</v>
      </c>
      <c r="J219" s="62">
        <v>93.8</v>
      </c>
      <c r="K219" s="58" t="s">
        <v>71</v>
      </c>
      <c r="L219" s="40">
        <v>3.6</v>
      </c>
    </row>
    <row r="220" spans="1:12" ht="15" x14ac:dyDescent="0.25">
      <c r="A220" s="22"/>
      <c r="B220" s="14"/>
      <c r="C220" s="10"/>
      <c r="D220" s="5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2"/>
      <c r="B221" s="14"/>
      <c r="C221" s="10"/>
      <c r="D221" s="5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3"/>
      <c r="B222" s="16"/>
      <c r="C222" s="7"/>
      <c r="D222" s="17" t="s">
        <v>32</v>
      </c>
      <c r="E222" s="8"/>
      <c r="F222" s="18">
        <f>SUM(F215:F221)</f>
        <v>620</v>
      </c>
      <c r="G222" s="18">
        <f t="shared" ref="G222:J222" si="96">SUM(G215:G221)</f>
        <v>14.6</v>
      </c>
      <c r="H222" s="18">
        <f t="shared" si="96"/>
        <v>16.8</v>
      </c>
      <c r="I222" s="18">
        <f t="shared" si="96"/>
        <v>74.8</v>
      </c>
      <c r="J222" s="18">
        <f t="shared" si="96"/>
        <v>509.1</v>
      </c>
      <c r="K222" s="24"/>
      <c r="L222" s="18">
        <f t="shared" ref="L222" si="97">SUM(L215:L221)</f>
        <v>64.63</v>
      </c>
    </row>
    <row r="223" spans="1:12" ht="15" x14ac:dyDescent="0.25">
      <c r="A223" s="25">
        <f>A215</f>
        <v>2</v>
      </c>
      <c r="B223" s="12">
        <f>B215</f>
        <v>6</v>
      </c>
      <c r="C223" s="9" t="s">
        <v>24</v>
      </c>
      <c r="D223" s="6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2"/>
      <c r="B224" s="14"/>
      <c r="C224" s="10"/>
      <c r="D224" s="6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22"/>
      <c r="B225" s="14"/>
      <c r="C225" s="10"/>
      <c r="D225" s="6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22"/>
      <c r="B226" s="14"/>
      <c r="C226" s="10"/>
      <c r="D226" s="6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22"/>
      <c r="B227" s="14"/>
      <c r="C227" s="10"/>
      <c r="D227" s="6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22"/>
      <c r="B228" s="14"/>
      <c r="C228" s="10"/>
      <c r="D228" s="6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22"/>
      <c r="B229" s="14"/>
      <c r="C229" s="10"/>
      <c r="D229" s="6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2"/>
      <c r="B230" s="14"/>
      <c r="C230" s="10"/>
      <c r="D230" s="5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2"/>
      <c r="B231" s="14"/>
      <c r="C231" s="10"/>
      <c r="D231" s="5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3"/>
      <c r="B232" s="16"/>
      <c r="C232" s="7"/>
      <c r="D232" s="17" t="s">
        <v>32</v>
      </c>
      <c r="E232" s="8"/>
      <c r="F232" s="18">
        <f>SUM(F223:F231)</f>
        <v>0</v>
      </c>
      <c r="G232" s="18">
        <f t="shared" ref="G232:J232" si="98">SUM(G223:G231)</f>
        <v>0</v>
      </c>
      <c r="H232" s="18">
        <f t="shared" si="98"/>
        <v>0</v>
      </c>
      <c r="I232" s="18">
        <f t="shared" si="98"/>
        <v>0</v>
      </c>
      <c r="J232" s="18">
        <f t="shared" si="98"/>
        <v>0</v>
      </c>
      <c r="K232" s="24"/>
      <c r="L232" s="18">
        <f t="shared" ref="L232" si="99">SUM(L223:L231)</f>
        <v>0</v>
      </c>
    </row>
    <row r="233" spans="1:12" ht="15.75" thickBot="1" x14ac:dyDescent="0.25">
      <c r="A233" s="28">
        <f>A215</f>
        <v>2</v>
      </c>
      <c r="B233" s="29">
        <f>B215</f>
        <v>6</v>
      </c>
      <c r="C233" s="51" t="s">
        <v>4</v>
      </c>
      <c r="D233" s="52"/>
      <c r="E233" s="30"/>
      <c r="F233" s="31">
        <f>F222+F232</f>
        <v>620</v>
      </c>
      <c r="G233" s="31">
        <f t="shared" ref="G233:J233" si="100">G222+G232</f>
        <v>14.6</v>
      </c>
      <c r="H233" s="31">
        <f t="shared" si="100"/>
        <v>16.8</v>
      </c>
      <c r="I233" s="31">
        <f t="shared" si="100"/>
        <v>74.8</v>
      </c>
      <c r="J233" s="31">
        <f t="shared" si="100"/>
        <v>509.1</v>
      </c>
      <c r="K233" s="31"/>
      <c r="L233" s="31">
        <f t="shared" ref="L233" si="101">L222+L232</f>
        <v>64.63</v>
      </c>
    </row>
    <row r="234" spans="1:12" ht="13.5" thickBot="1" x14ac:dyDescent="0.25">
      <c r="A234" s="26"/>
      <c r="B234" s="27"/>
      <c r="C234" s="53" t="s">
        <v>5</v>
      </c>
      <c r="D234" s="53"/>
      <c r="E234" s="53"/>
      <c r="F234" s="33">
        <f>(F24+F43+F62+F81+F100+F119+F138+F157+F176+F195)/(IF(F24=0,0,1)+IF(F43=0,0,1)+IF(F62=0,0,1)+IF(F81=0,0,1)+IF(F100=0,0,1)+IF(F119=0,0,1)+IF(F138=0,0,1)+IF(F157=0,0,1)+IF(F176=0,0,1)+IF(F195=0,0,1))</f>
        <v>618</v>
      </c>
      <c r="G234" s="33">
        <f>(G24+G43+G62+G81+G100+G119+G138+G157+G176+G195)/(IF(G24=0,0,1)+IF(G43=0,0,1)+IF(G62=0,0,1)+IF(G81=0,0,1)+IF(G100=0,0,1)+IF(G119=0,0,1)+IF(G138=0,0,1)+IF(G157=0,0,1)+IF(G176=0,0,1)+IF(G195=0,0,1))</f>
        <v>25.170000000000005</v>
      </c>
      <c r="H234" s="33">
        <f>(H24+H43+H62+H81+H100+H119+H138+H157+H176+H195)/(IF(H24=0,0,1)+IF(H43=0,0,1)+IF(H62=0,0,1)+IF(H81=0,0,1)+IF(H100=0,0,1)+IF(H119=0,0,1)+IF(H138=0,0,1)+IF(H157=0,0,1)+IF(H176=0,0,1)+IF(H195=0,0,1))</f>
        <v>19.479999999999997</v>
      </c>
      <c r="I234" s="33">
        <f>(I24+I43+I62+I81+I100+I119+I138+I157+I176+I195)/(IF(I24=0,0,1)+IF(I43=0,0,1)+IF(I62=0,0,1)+IF(I81=0,0,1)+IF(I100=0,0,1)+IF(I119=0,0,1)+IF(I138=0,0,1)+IF(I157=0,0,1)+IF(I176=0,0,1)+IF(I195=0,0,1))</f>
        <v>83.92</v>
      </c>
      <c r="J234" s="33">
        <f>(J24+J43+J62+J81+J100+J119+J138+J157+J176+J195)/(IF(J24=0,0,1)+IF(J43=0,0,1)+IF(J62=0,0,1)+IF(J81=0,0,1)+IF(J100=0,0,1)+IF(J119=0,0,1)+IF(J138=0,0,1)+IF(J157=0,0,1)+IF(J176=0,0,1)+IF(J195=0,0,1))</f>
        <v>611.91999999999996</v>
      </c>
      <c r="K234" s="33"/>
      <c r="L234" s="33">
        <f>(L24+L43+L62+L81+L100+L119+L138+L157+L176+L195)/(IF(L24=0,0,1)+IF(L43=0,0,1)+IF(L62=0,0,1)+IF(L81=0,0,1)+IF(L100=0,0,1)+IF(L119=0,0,1)+IF(L138=0,0,1)+IF(L157=0,0,1)+IF(L176=0,0,1)+IF(L195=0,0,1))</f>
        <v>64.562000000000012</v>
      </c>
    </row>
  </sheetData>
  <mergeCells count="16"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2023-10-11T07:44:27Z</cp:lastPrinted>
  <dcterms:created xsi:type="dcterms:W3CDTF">2022-05-16T14:23:56Z</dcterms:created>
  <dcterms:modified xsi:type="dcterms:W3CDTF">2024-09-18T11:36:54Z</dcterms:modified>
</cp:coreProperties>
</file>